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36.20.5.133\ja当麻\融資審査課\融資審査課共有\17.営農計画書関係\令和8年度営農計画書\"/>
    </mc:Choice>
  </mc:AlternateContent>
  <xr:revisionPtr revIDLastSave="0" documentId="13_ncr:1_{912ED6C8-5343-4903-8668-ED14DD515BFC}" xr6:coauthVersionLast="47" xr6:coauthVersionMax="47" xr10:uidLastSave="{00000000-0000-0000-0000-000000000000}"/>
  <bookViews>
    <workbookView xWindow="-108" yWindow="-108" windowWidth="23256" windowHeight="12456" firstSheet="1" activeTab="11" xr2:uid="{00000000-000D-0000-FFFF-FFFF00000000}"/>
  </bookViews>
  <sheets>
    <sheet name="表紙" sheetId="1" r:id="rId1"/>
    <sheet name="１ページ" sheetId="3" r:id="rId2"/>
    <sheet name="２ページ" sheetId="5" r:id="rId3"/>
    <sheet name="３ページ" sheetId="7" r:id="rId4"/>
    <sheet name="４ページ" sheetId="8" r:id="rId5"/>
    <sheet name="５ページ" sheetId="10" r:id="rId6"/>
    <sheet name="６ページ" sheetId="11" r:id="rId7"/>
    <sheet name="７ページ" sheetId="12" r:id="rId8"/>
    <sheet name="８ページ" sheetId="13" r:id="rId9"/>
    <sheet name="９ページ" sheetId="14" r:id="rId10"/>
    <sheet name="１０ページ" sheetId="9" r:id="rId11"/>
    <sheet name="１１ページ" sheetId="15" r:id="rId12"/>
  </sheets>
  <definedNames>
    <definedName name="_xlnm.Print_Area" localSheetId="10">'１０ページ'!$A$3:$BD$36</definedName>
    <definedName name="_xlnm.Print_Area" localSheetId="11">'１１ページ'!$A$3:$BX$52</definedName>
    <definedName name="_xlnm.Print_Area" localSheetId="1">'１ページ'!$A$3:$AM$62</definedName>
    <definedName name="_xlnm.Print_Area" localSheetId="2">'２ページ'!$A$3:$AM$49</definedName>
    <definedName name="_xlnm.Print_Area" localSheetId="3">'３ページ'!$A$3:$AN$53</definedName>
    <definedName name="_xlnm.Print_Area" localSheetId="4">'４ページ'!$A$3:$AN$47</definedName>
    <definedName name="_xlnm.Print_Area" localSheetId="5">'５ページ'!$A$3:$AM$44</definedName>
    <definedName name="_xlnm.Print_Area" localSheetId="6">'６ページ'!$A$3:$AN$46</definedName>
    <definedName name="_xlnm.Print_Area" localSheetId="7">'７ページ'!$A$3:$AK$46</definedName>
    <definedName name="_xlnm.Print_Area" localSheetId="8">'８ページ'!$A$3:$AL$46</definedName>
    <definedName name="_xlnm.Print_Area" localSheetId="9">'９ページ'!$A$3:$BD$40</definedName>
    <definedName name="_xlnm.Print_Area" localSheetId="0">表紙!$A$3:$AM$62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3" l="1"/>
  <c r="AT23" i="9" l="1"/>
  <c r="R20" i="9" l="1"/>
  <c r="T14" i="12" l="1"/>
  <c r="AP11" i="9" s="1"/>
  <c r="T25" i="12"/>
  <c r="AP12" i="9" s="1"/>
  <c r="T34" i="12"/>
  <c r="AP13" i="9" s="1"/>
  <c r="T44" i="12"/>
  <c r="AP14" i="9" s="1"/>
  <c r="T44" i="10"/>
  <c r="X44" i="10"/>
  <c r="R26" i="9" s="1"/>
  <c r="L44" i="10"/>
  <c r="AK17" i="8"/>
  <c r="AG17" i="8"/>
  <c r="Y11" i="8"/>
  <c r="AK11" i="8"/>
  <c r="I40" i="14"/>
  <c r="AO15" i="14"/>
  <c r="AP24" i="9" s="1"/>
  <c r="AO22" i="14"/>
  <c r="AP26" i="9" s="1"/>
  <c r="AP18" i="9"/>
  <c r="P24" i="14"/>
  <c r="AT20" i="9" s="1"/>
  <c r="G24" i="14"/>
  <c r="M13" i="14"/>
  <c r="M24" i="14"/>
  <c r="AP20" i="9" s="1"/>
  <c r="AL21" i="9"/>
  <c r="R43" i="13"/>
  <c r="AP17" i="9" s="1"/>
  <c r="J43" i="13"/>
  <c r="J32" i="13"/>
  <c r="V32" i="13"/>
  <c r="AT16" i="9" s="1"/>
  <c r="R32" i="13"/>
  <c r="AP16" i="9" s="1"/>
  <c r="V15" i="13"/>
  <c r="AT15" i="9" s="1"/>
  <c r="J15" i="13"/>
  <c r="R15" i="13"/>
  <c r="AP15" i="9" s="1"/>
  <c r="M44" i="12"/>
  <c r="W44" i="12"/>
  <c r="AT14" i="9" s="1"/>
  <c r="M34" i="12"/>
  <c r="W34" i="12"/>
  <c r="AT13" i="9" s="1"/>
  <c r="W25" i="12"/>
  <c r="AT12" i="9" s="1"/>
  <c r="M25" i="12"/>
  <c r="W14" i="12"/>
  <c r="AT11" i="9" s="1"/>
  <c r="M14" i="12"/>
  <c r="R44" i="11"/>
  <c r="X44" i="11"/>
  <c r="L44" i="11"/>
  <c r="R40" i="11"/>
  <c r="X40" i="11"/>
  <c r="L40" i="11"/>
  <c r="X32" i="11"/>
  <c r="AT9" i="9" s="1"/>
  <c r="T32" i="11"/>
  <c r="AP9" i="9" s="1"/>
  <c r="L32" i="11"/>
  <c r="X16" i="11"/>
  <c r="X20" i="11" s="1"/>
  <c r="AT8" i="9" s="1"/>
  <c r="R16" i="11"/>
  <c r="T20" i="11" s="1"/>
  <c r="AP8" i="9" s="1"/>
  <c r="L16" i="11"/>
  <c r="L20" i="11" s="1"/>
  <c r="L32" i="10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16" i="7"/>
  <c r="T46" i="11" l="1"/>
  <c r="AP10" i="9" s="1"/>
  <c r="L46" i="11"/>
  <c r="X46" i="11"/>
  <c r="AT10" i="9" s="1"/>
  <c r="AG11" i="8"/>
  <c r="N14" i="9"/>
  <c r="AK26" i="8"/>
  <c r="N13" i="9" s="1"/>
  <c r="M26" i="8"/>
  <c r="M22" i="8"/>
  <c r="AK22" i="8"/>
  <c r="N12" i="9" s="1"/>
  <c r="N9" i="9"/>
  <c r="M17" i="8"/>
  <c r="U11" i="8"/>
  <c r="M11" i="8"/>
  <c r="AJ7" i="7"/>
  <c r="AJ8" i="7"/>
  <c r="AJ9" i="7"/>
  <c r="AJ10" i="7"/>
  <c r="AJ11" i="7"/>
  <c r="AJ12" i="7"/>
  <c r="AJ6" i="7"/>
  <c r="Q13" i="7"/>
  <c r="AE13" i="7"/>
  <c r="O49" i="5"/>
  <c r="S49" i="5"/>
  <c r="W49" i="5"/>
  <c r="AA49" i="5"/>
  <c r="AE49" i="5"/>
  <c r="AG49" i="5"/>
  <c r="AI49" i="5"/>
  <c r="AK49" i="5"/>
  <c r="AG40" i="5"/>
  <c r="AI40" i="5"/>
  <c r="AK40" i="5"/>
  <c r="AE40" i="5"/>
  <c r="S40" i="5"/>
  <c r="W40" i="5"/>
  <c r="AA40" i="5"/>
  <c r="O40" i="5"/>
  <c r="AG37" i="5"/>
  <c r="AG41" i="5" s="1"/>
  <c r="AI37" i="5"/>
  <c r="AK37" i="5"/>
  <c r="AE37" i="5"/>
  <c r="S37" i="5"/>
  <c r="S41" i="5" s="1"/>
  <c r="W37" i="5"/>
  <c r="AA37" i="5"/>
  <c r="O37" i="5"/>
  <c r="O41" i="5" s="1"/>
  <c r="Q25" i="5"/>
  <c r="Q26" i="5"/>
  <c r="Q24" i="5"/>
  <c r="AH26" i="5"/>
  <c r="AH25" i="5"/>
  <c r="AH24" i="5"/>
  <c r="G49" i="3"/>
  <c r="G39" i="3"/>
  <c r="T20" i="3"/>
  <c r="T22" i="3"/>
  <c r="AA41" i="5" l="1"/>
  <c r="AK41" i="5"/>
  <c r="W41" i="5"/>
  <c r="AI41" i="5"/>
  <c r="AE41" i="5"/>
  <c r="D1" i="1"/>
  <c r="AP25" i="9" l="1"/>
  <c r="AT25" i="9"/>
  <c r="T12" i="3"/>
  <c r="T16" i="3"/>
  <c r="T18" i="3"/>
  <c r="T10" i="3"/>
  <c r="T14" i="3"/>
  <c r="X40" i="14" l="1"/>
  <c r="T32" i="10"/>
  <c r="N25" i="9" s="1"/>
  <c r="Z13" i="7"/>
  <c r="AJ13" i="7" s="1"/>
  <c r="P13" i="14" l="1"/>
  <c r="AT18" i="9" s="1"/>
  <c r="R47" i="8"/>
  <c r="N20" i="9" s="1"/>
  <c r="BL18" i="15"/>
  <c r="BH18" i="15"/>
  <c r="AV18" i="15"/>
  <c r="AR18" i="15"/>
  <c r="AN18" i="15"/>
  <c r="AF18" i="15"/>
  <c r="AB18" i="15"/>
  <c r="X18" i="15"/>
  <c r="N20" i="15"/>
  <c r="S41" i="15"/>
  <c r="S47" i="15" s="1"/>
  <c r="S50" i="15" s="1"/>
  <c r="S20" i="15"/>
  <c r="S18" i="15"/>
  <c r="S14" i="15"/>
  <c r="Z40" i="14"/>
  <c r="AB40" i="14"/>
  <c r="AD40" i="14"/>
  <c r="AF40" i="14"/>
  <c r="AH40" i="14"/>
  <c r="AJ40" i="14"/>
  <c r="AL40" i="14"/>
  <c r="AN40" i="14"/>
  <c r="AP40" i="14"/>
  <c r="AR40" i="14"/>
  <c r="AT40" i="14"/>
  <c r="P40" i="14"/>
  <c r="S40" i="14"/>
  <c r="AT22" i="9" s="1"/>
  <c r="AR22" i="14"/>
  <c r="AT26" i="9" s="1"/>
  <c r="AR15" i="14"/>
  <c r="AT24" i="9" s="1"/>
  <c r="V43" i="13"/>
  <c r="AT17" i="9" s="1"/>
  <c r="N26" i="9"/>
  <c r="X32" i="10"/>
  <c r="R25" i="9" s="1"/>
  <c r="T16" i="10"/>
  <c r="N24" i="9" s="1"/>
  <c r="X16" i="10"/>
  <c r="R24" i="9" s="1"/>
  <c r="N19" i="9"/>
  <c r="R19" i="9"/>
  <c r="R15" i="9"/>
  <c r="R21" i="9" s="1"/>
  <c r="AV3" i="9"/>
  <c r="AG4" i="9"/>
  <c r="AG3" i="9"/>
  <c r="U47" i="8"/>
  <c r="AG22" i="8"/>
  <c r="AG26" i="8"/>
  <c r="N8" i="9"/>
  <c r="AE50" i="7"/>
  <c r="AE52" i="7" s="1"/>
  <c r="Z50" i="7"/>
  <c r="Q50" i="7"/>
  <c r="AH61" i="3"/>
  <c r="K49" i="3"/>
  <c r="O41" i="3"/>
  <c r="O43" i="3"/>
  <c r="O45" i="3"/>
  <c r="O47" i="3"/>
  <c r="O51" i="3"/>
  <c r="O53" i="3"/>
  <c r="O55" i="3"/>
  <c r="O57" i="3"/>
  <c r="K39" i="3"/>
  <c r="O33" i="3"/>
  <c r="O35" i="3"/>
  <c r="O37" i="3"/>
  <c r="O31" i="3"/>
  <c r="AP19" i="9" l="1"/>
  <c r="AP21" i="9" s="1"/>
  <c r="AT19" i="9"/>
  <c r="AT21" i="9" s="1"/>
  <c r="AT27" i="9" s="1"/>
  <c r="AP22" i="9"/>
  <c r="R27" i="9"/>
  <c r="S24" i="15"/>
  <c r="S49" i="15" s="1"/>
  <c r="S51" i="15" s="1"/>
  <c r="AG32" i="8"/>
  <c r="Q52" i="7"/>
  <c r="Q51" i="7"/>
  <c r="AJ50" i="7"/>
  <c r="N10" i="9"/>
  <c r="AK32" i="8"/>
  <c r="Z52" i="7"/>
  <c r="AP23" i="9" s="1"/>
  <c r="K59" i="3"/>
  <c r="BP20" i="15"/>
  <c r="X20" i="15"/>
  <c r="AN20" i="15"/>
  <c r="BD20" i="15"/>
  <c r="AI15" i="14"/>
  <c r="AB20" i="15"/>
  <c r="AR20" i="15"/>
  <c r="BH20" i="15"/>
  <c r="BP14" i="15"/>
  <c r="AF20" i="15"/>
  <c r="AV20" i="15"/>
  <c r="BL20" i="15"/>
  <c r="AI22" i="14"/>
  <c r="AJ20" i="15"/>
  <c r="AZ20" i="15"/>
  <c r="G13" i="14"/>
  <c r="M47" i="8"/>
  <c r="L16" i="10"/>
  <c r="AJ18" i="15"/>
  <c r="BP18" i="15"/>
  <c r="X41" i="15"/>
  <c r="X47" i="15" s="1"/>
  <c r="X50" i="15" s="1"/>
  <c r="AN41" i="15"/>
  <c r="AN47" i="15" s="1"/>
  <c r="AN50" i="15" s="1"/>
  <c r="BD41" i="15"/>
  <c r="BD47" i="15" s="1"/>
  <c r="BD50" i="15" s="1"/>
  <c r="BP41" i="15"/>
  <c r="BP47" i="15" s="1"/>
  <c r="BP50" i="15" s="1"/>
  <c r="BD18" i="15"/>
  <c r="BH14" i="15"/>
  <c r="AR14" i="15"/>
  <c r="AB14" i="15"/>
  <c r="AB24" i="15" s="1"/>
  <c r="AB49" i="15" s="1"/>
  <c r="BD14" i="15"/>
  <c r="AZ18" i="15"/>
  <c r="J19" i="9"/>
  <c r="AL27" i="9"/>
  <c r="J15" i="9"/>
  <c r="N41" i="15"/>
  <c r="N47" i="15" s="1"/>
  <c r="N50" i="15" s="1"/>
  <c r="N18" i="15"/>
  <c r="N14" i="15"/>
  <c r="N15" i="9"/>
  <c r="N21" i="9" s="1"/>
  <c r="N27" i="9" s="1"/>
  <c r="G59" i="3"/>
  <c r="O49" i="3"/>
  <c r="O39" i="3"/>
  <c r="R28" i="9" l="1"/>
  <c r="AP27" i="9"/>
  <c r="N28" i="9" s="1"/>
  <c r="AJ52" i="7"/>
  <c r="O59" i="3"/>
  <c r="AR24" i="15"/>
  <c r="AR49" i="15" s="1"/>
  <c r="BH24" i="15"/>
  <c r="BH49" i="15" s="1"/>
  <c r="AZ41" i="15"/>
  <c r="AZ47" i="15" s="1"/>
  <c r="AZ50" i="15" s="1"/>
  <c r="AZ14" i="15"/>
  <c r="AZ24" i="15" s="1"/>
  <c r="AZ49" i="15" s="1"/>
  <c r="BL14" i="15"/>
  <c r="BL24" i="15" s="1"/>
  <c r="BL49" i="15" s="1"/>
  <c r="AN14" i="15"/>
  <c r="AN24" i="15" s="1"/>
  <c r="AN49" i="15" s="1"/>
  <c r="AN51" i="15" s="1"/>
  <c r="AJ14" i="15"/>
  <c r="AJ24" i="15" s="1"/>
  <c r="AJ49" i="15" s="1"/>
  <c r="AF14" i="15"/>
  <c r="AF24" i="15" s="1"/>
  <c r="AF49" i="15" s="1"/>
  <c r="AV14" i="15"/>
  <c r="AV24" i="15" s="1"/>
  <c r="AV49" i="15" s="1"/>
  <c r="X14" i="15"/>
  <c r="X24" i="15" s="1"/>
  <c r="X49" i="15" s="1"/>
  <c r="X51" i="15" s="1"/>
  <c r="X52" i="15" s="1"/>
  <c r="BD24" i="15"/>
  <c r="BD49" i="15" s="1"/>
  <c r="BD51" i="15" s="1"/>
  <c r="AJ41" i="15"/>
  <c r="AJ47" i="15" s="1"/>
  <c r="AJ50" i="15" s="1"/>
  <c r="AF41" i="15"/>
  <c r="AF47" i="15" s="1"/>
  <c r="AF50" i="15" s="1"/>
  <c r="BH41" i="15"/>
  <c r="BH47" i="15" s="1"/>
  <c r="BH50" i="15" s="1"/>
  <c r="AR41" i="15"/>
  <c r="AR47" i="15" s="1"/>
  <c r="AR50" i="15" s="1"/>
  <c r="AR51" i="15" s="1"/>
  <c r="BL41" i="15"/>
  <c r="BL47" i="15" s="1"/>
  <c r="BL50" i="15" s="1"/>
  <c r="AB41" i="15"/>
  <c r="AB47" i="15" s="1"/>
  <c r="AB50" i="15" s="1"/>
  <c r="AB51" i="15" s="1"/>
  <c r="BP24" i="15"/>
  <c r="BP49" i="15" s="1"/>
  <c r="BP51" i="15" s="1"/>
  <c r="AV41" i="15"/>
  <c r="AV47" i="15" s="1"/>
  <c r="AV50" i="15" s="1"/>
  <c r="J21" i="9"/>
  <c r="J27" i="9" s="1"/>
  <c r="J28" i="9" s="1"/>
  <c r="N24" i="15"/>
  <c r="N49" i="15" s="1"/>
  <c r="N51" i="15" s="1"/>
  <c r="BH51" i="15" l="1"/>
  <c r="AF51" i="15"/>
  <c r="AZ51" i="15"/>
  <c r="AV51" i="15"/>
  <c r="AJ51" i="15"/>
  <c r="BL51" i="15"/>
  <c r="AB52" i="15"/>
  <c r="AF52" i="15" s="1"/>
  <c r="AJ52" i="15" s="1"/>
  <c r="AN52" i="15" s="1"/>
  <c r="AR52" i="15" s="1"/>
  <c r="AV52" i="15" l="1"/>
  <c r="AZ52" i="15" s="1"/>
  <c r="BD52" i="15" s="1"/>
  <c r="BH52" i="15" s="1"/>
  <c r="BL52" i="15" s="1"/>
  <c r="BP52" i="15" s="1"/>
</calcChain>
</file>

<file path=xl/sharedStrings.xml><?xml version="1.0" encoding="utf-8"?>
<sst xmlns="http://schemas.openxmlformats.org/spreadsheetml/2006/main" count="997" uniqueCount="690">
  <si>
    <t>わが家の営農計画書</t>
    <rPh sb="2" eb="3">
      <t>イエ</t>
    </rPh>
    <rPh sb="4" eb="6">
      <t>エイノウ</t>
    </rPh>
    <rPh sb="6" eb="8">
      <t>ケイカク</t>
    </rPh>
    <rPh sb="8" eb="9">
      <t>ショ</t>
    </rPh>
    <phoneticPr fontId="3"/>
  </si>
  <si>
    <t>提出用</t>
    <rPh sb="0" eb="3">
      <t>テイシュツヨウ</t>
    </rPh>
    <phoneticPr fontId="3"/>
  </si>
  <si>
    <t>住所</t>
    <rPh sb="0" eb="2">
      <t>ジュウショ</t>
    </rPh>
    <phoneticPr fontId="3"/>
  </si>
  <si>
    <t>組勘コード番号</t>
    <rPh sb="0" eb="1">
      <t>クミ</t>
    </rPh>
    <rPh sb="1" eb="2">
      <t>カン</t>
    </rPh>
    <rPh sb="5" eb="7">
      <t>バンゴウ</t>
    </rPh>
    <phoneticPr fontId="3"/>
  </si>
  <si>
    <t>氏　　　　名</t>
    <rPh sb="0" eb="1">
      <t>シ</t>
    </rPh>
    <rPh sb="5" eb="6">
      <t>メイ</t>
    </rPh>
    <phoneticPr fontId="3"/>
  </si>
  <si>
    <t>当 麻 農 業 協 同 組 合</t>
    <rPh sb="0" eb="1">
      <t>トウ</t>
    </rPh>
    <rPh sb="2" eb="3">
      <t>アサ</t>
    </rPh>
    <rPh sb="4" eb="5">
      <t>ノウ</t>
    </rPh>
    <rPh sb="6" eb="7">
      <t>ギョウ</t>
    </rPh>
    <rPh sb="8" eb="9">
      <t>キョウ</t>
    </rPh>
    <rPh sb="10" eb="11">
      <t>ドウ</t>
    </rPh>
    <rPh sb="12" eb="13">
      <t>クミ</t>
    </rPh>
    <rPh sb="14" eb="15">
      <t>ゴウ</t>
    </rPh>
    <phoneticPr fontId="3"/>
  </si>
  <si>
    <t>1．家族構成</t>
    <rPh sb="2" eb="4">
      <t>カゾク</t>
    </rPh>
    <rPh sb="4" eb="6">
      <t>コウセイ</t>
    </rPh>
    <phoneticPr fontId="3"/>
  </si>
  <si>
    <t>　　↓後継者予定者に○を記入</t>
    <rPh sb="3" eb="6">
      <t>コウケイシャ</t>
    </rPh>
    <rPh sb="6" eb="9">
      <t>ヨテイシャ</t>
    </rPh>
    <rPh sb="12" eb="14">
      <t>キニュウ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</si>
  <si>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</si>
  <si>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</si>
  <si>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</si>
  <si>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後継者　　　区　分</t>
    <rPh sb="0" eb="3">
      <t>コウケイシャ</t>
    </rPh>
    <rPh sb="6" eb="7">
      <t>ク</t>
    </rPh>
    <rPh sb="8" eb="9">
      <t>ブン</t>
    </rPh>
    <phoneticPr fontId="3"/>
  </si>
  <si>
    <t>報告</t>
    <rPh sb="0" eb="2">
      <t>ホウコク</t>
    </rPh>
    <phoneticPr fontId="1"/>
  </si>
  <si>
    <t>検証</t>
    <rPh sb="0" eb="2">
      <t>ケンショウ</t>
    </rPh>
    <phoneticPr fontId="1"/>
  </si>
  <si>
    <t>信用担当理事</t>
    <rPh sb="0" eb="2">
      <t>シンヨウ</t>
    </rPh>
    <rPh sb="2" eb="4">
      <t>タントウ</t>
    </rPh>
    <rPh sb="4" eb="6">
      <t>リジ</t>
    </rPh>
    <phoneticPr fontId="1"/>
  </si>
  <si>
    <t>合　議</t>
    <rPh sb="0" eb="1">
      <t>ゴウ</t>
    </rPh>
    <rPh sb="2" eb="3">
      <t>ギ</t>
    </rPh>
    <phoneticPr fontId="1"/>
  </si>
  <si>
    <t>作　成</t>
    <rPh sb="0" eb="1">
      <t>サク</t>
    </rPh>
    <rPh sb="2" eb="3">
      <t>シゲル</t>
    </rPh>
    <phoneticPr fontId="1"/>
  </si>
  <si>
    <t>決　裁</t>
    <rPh sb="0" eb="1">
      <t>ケッ</t>
    </rPh>
    <rPh sb="2" eb="3">
      <t>サイ</t>
    </rPh>
    <phoneticPr fontId="1"/>
  </si>
  <si>
    <t>立　案</t>
    <rPh sb="0" eb="1">
      <t>タチ</t>
    </rPh>
    <rPh sb="2" eb="3">
      <t>アン</t>
    </rPh>
    <phoneticPr fontId="1"/>
  </si>
  <si>
    <t>農業従事　　日　　　数</t>
    <rPh sb="0" eb="2">
      <t>ノウギョウ</t>
    </rPh>
    <rPh sb="2" eb="4">
      <t>ジュウジ</t>
    </rPh>
    <rPh sb="6" eb="7">
      <t>ビ</t>
    </rPh>
    <rPh sb="10" eb="11">
      <t>カズ</t>
    </rPh>
    <phoneticPr fontId="3"/>
  </si>
  <si>
    <t>経営主</t>
    <rPh sb="0" eb="2">
      <t>ケイエイ</t>
    </rPh>
    <rPh sb="2" eb="3">
      <t>ヌシ</t>
    </rPh>
    <phoneticPr fontId="1"/>
  </si>
  <si>
    <t>2-1．土地の現況</t>
    <rPh sb="4" eb="6">
      <t>トチ</t>
    </rPh>
    <rPh sb="7" eb="9">
      <t>ゲンキョウ</t>
    </rPh>
    <phoneticPr fontId="3"/>
  </si>
  <si>
    <t>2-2．農地の賃貸借状況</t>
    <rPh sb="4" eb="6">
      <t>ノウチ</t>
    </rPh>
    <rPh sb="7" eb="10">
      <t>チンタイシャク</t>
    </rPh>
    <rPh sb="10" eb="12">
      <t>ジョウキョウ</t>
    </rPh>
    <phoneticPr fontId="3"/>
  </si>
  <si>
    <t>面積</t>
    <rPh sb="0" eb="2">
      <t>メンセキ</t>
    </rPh>
    <phoneticPr fontId="3"/>
  </si>
  <si>
    <t>所有地</t>
    <rPh sb="0" eb="3">
      <t>ショユウチ</t>
    </rPh>
    <phoneticPr fontId="3"/>
  </si>
  <si>
    <t>賃（貸・借）地</t>
    <rPh sb="0" eb="1">
      <t>チン</t>
    </rPh>
    <rPh sb="2" eb="3">
      <t>カ</t>
    </rPh>
    <rPh sb="4" eb="5">
      <t>カ</t>
    </rPh>
    <rPh sb="6" eb="7">
      <t>チ</t>
    </rPh>
    <phoneticPr fontId="3"/>
  </si>
  <si>
    <t>合　計</t>
    <rPh sb="0" eb="1">
      <t>ゴウ</t>
    </rPh>
    <rPh sb="2" eb="3">
      <t>ケイ</t>
    </rPh>
    <phoneticPr fontId="3"/>
  </si>
  <si>
    <t>田</t>
    <rPh sb="0" eb="1">
      <t>デン</t>
    </rPh>
    <phoneticPr fontId="3"/>
  </si>
  <si>
    <t>水稲作付</t>
    <rPh sb="0" eb="2">
      <t>スイトウ</t>
    </rPh>
    <rPh sb="2" eb="4">
      <t>サクツケ</t>
    </rPh>
    <phoneticPr fontId="3"/>
  </si>
  <si>
    <t>その他</t>
    <rPh sb="2" eb="3">
      <t>タ</t>
    </rPh>
    <phoneticPr fontId="3"/>
  </si>
  <si>
    <t>小計</t>
    <rPh sb="0" eb="2">
      <t>ショウケイ</t>
    </rPh>
    <phoneticPr fontId="3"/>
  </si>
  <si>
    <t>農用地開発</t>
    <rPh sb="0" eb="3">
      <t>ノウヨウチ</t>
    </rPh>
    <rPh sb="3" eb="5">
      <t>カイハツ</t>
    </rPh>
    <phoneticPr fontId="3"/>
  </si>
  <si>
    <t>合計</t>
    <rPh sb="0" eb="2">
      <t>ゴウケイ</t>
    </rPh>
    <phoneticPr fontId="3"/>
  </si>
  <si>
    <t>※賃貸借のどちらかを○で囲んで下さい</t>
    <rPh sb="1" eb="4">
      <t>チンタイシャク</t>
    </rPh>
    <rPh sb="12" eb="13">
      <t>カコ</t>
    </rPh>
    <rPh sb="15" eb="16">
      <t>クダ</t>
    </rPh>
    <phoneticPr fontId="3"/>
  </si>
  <si>
    <t>農　用　地</t>
    <rPh sb="0" eb="1">
      <t>ノウ</t>
    </rPh>
    <rPh sb="2" eb="3">
      <t>ヨウ</t>
    </rPh>
    <rPh sb="4" eb="5">
      <t>チ</t>
    </rPh>
    <phoneticPr fontId="3"/>
  </si>
  <si>
    <t>経　営　土　地　　（ａ）</t>
    <rPh sb="0" eb="1">
      <t>キョウ</t>
    </rPh>
    <rPh sb="2" eb="3">
      <t>エイ</t>
    </rPh>
    <rPh sb="4" eb="5">
      <t>ツチ</t>
    </rPh>
    <rPh sb="6" eb="7">
      <t>チ</t>
    </rPh>
    <phoneticPr fontId="3"/>
  </si>
  <si>
    <t>3．農機具・施設等の現況</t>
    <rPh sb="2" eb="5">
      <t>ノウキグ</t>
    </rPh>
    <rPh sb="6" eb="8">
      <t>シセツ</t>
    </rPh>
    <rPh sb="8" eb="9">
      <t>ナド</t>
    </rPh>
    <rPh sb="10" eb="12">
      <t>ゲンキョウ</t>
    </rPh>
    <phoneticPr fontId="3"/>
  </si>
  <si>
    <t>種　別</t>
    <rPh sb="0" eb="1">
      <t>タネ</t>
    </rPh>
    <rPh sb="2" eb="3">
      <t>ベツ</t>
    </rPh>
    <phoneticPr fontId="3"/>
  </si>
  <si>
    <t>台数</t>
    <rPh sb="0" eb="2">
      <t>ダイスウ</t>
    </rPh>
    <phoneticPr fontId="3"/>
  </si>
  <si>
    <t>能力</t>
    <rPh sb="0" eb="2">
      <t>ノウリョク</t>
    </rPh>
    <phoneticPr fontId="3"/>
  </si>
  <si>
    <t>型式・銘柄</t>
    <rPh sb="0" eb="2">
      <t>カタシキ</t>
    </rPh>
    <rPh sb="3" eb="5">
      <t>メイガラ</t>
    </rPh>
    <phoneticPr fontId="3"/>
  </si>
  <si>
    <t>購入年度</t>
    <rPh sb="0" eb="2">
      <t>コウニュウ</t>
    </rPh>
    <rPh sb="2" eb="4">
      <t>ネンド</t>
    </rPh>
    <phoneticPr fontId="3"/>
  </si>
  <si>
    <t>構造</t>
    <rPh sb="0" eb="2">
      <t>コウゾウ</t>
    </rPh>
    <phoneticPr fontId="3"/>
  </si>
  <si>
    <t>建設年度</t>
    <rPh sb="0" eb="2">
      <t>ケンセツ</t>
    </rPh>
    <rPh sb="2" eb="4">
      <t>ネンド</t>
    </rPh>
    <phoneticPr fontId="3"/>
  </si>
  <si>
    <t>トラクター</t>
    <phoneticPr fontId="1"/>
  </si>
  <si>
    <t>住宅</t>
    <rPh sb="0" eb="2">
      <t>ジュウタク</t>
    </rPh>
    <phoneticPr fontId="3"/>
  </si>
  <si>
    <t>〃</t>
    <phoneticPr fontId="1"/>
  </si>
  <si>
    <t>コンバイン</t>
    <phoneticPr fontId="1"/>
  </si>
  <si>
    <t>ハウス</t>
    <phoneticPr fontId="1"/>
  </si>
  <si>
    <t>坪数</t>
    <rPh sb="0" eb="1">
      <t>ツボ</t>
    </rPh>
    <rPh sb="1" eb="2">
      <t>スウ</t>
    </rPh>
    <phoneticPr fontId="3"/>
  </si>
  <si>
    <t>4．規模拡大及び縮小</t>
    <rPh sb="2" eb="4">
      <t>キボ</t>
    </rPh>
    <rPh sb="4" eb="6">
      <t>カクダイ</t>
    </rPh>
    <rPh sb="6" eb="7">
      <t>オヨ</t>
    </rPh>
    <rPh sb="8" eb="10">
      <t>シュクショウ</t>
    </rPh>
    <phoneticPr fontId="3"/>
  </si>
  <si>
    <t>年度</t>
    <rPh sb="0" eb="1">
      <t>トシ</t>
    </rPh>
    <rPh sb="1" eb="2">
      <t>ド</t>
    </rPh>
    <phoneticPr fontId="3"/>
  </si>
  <si>
    <t>買入による拡大</t>
    <rPh sb="0" eb="2">
      <t>カイイレ</t>
    </rPh>
    <rPh sb="5" eb="7">
      <t>カクダイ</t>
    </rPh>
    <phoneticPr fontId="3"/>
  </si>
  <si>
    <t>計</t>
    <rPh sb="0" eb="1">
      <t>ケイ</t>
    </rPh>
    <phoneticPr fontId="3"/>
  </si>
  <si>
    <t>賃借による縮小</t>
    <rPh sb="0" eb="2">
      <t>チンシャク</t>
    </rPh>
    <rPh sb="5" eb="7">
      <t>シュクショウ</t>
    </rPh>
    <phoneticPr fontId="3"/>
  </si>
  <si>
    <t>売却による縮小</t>
    <rPh sb="0" eb="2">
      <t>バイキャク</t>
    </rPh>
    <rPh sb="5" eb="7">
      <t>シュクショウ</t>
    </rPh>
    <phoneticPr fontId="3"/>
  </si>
  <si>
    <t>5．資本的支出</t>
    <rPh sb="2" eb="5">
      <t>シホンテキ</t>
    </rPh>
    <rPh sb="5" eb="7">
      <t>シシュツ</t>
    </rPh>
    <phoneticPr fontId="3"/>
  </si>
  <si>
    <t>　2年度以降の計画</t>
    <rPh sb="2" eb="4">
      <t>ネンド</t>
    </rPh>
    <rPh sb="4" eb="6">
      <t>イコウ</t>
    </rPh>
    <rPh sb="7" eb="9">
      <t>ケイカク</t>
    </rPh>
    <phoneticPr fontId="3"/>
  </si>
  <si>
    <t>営農コード</t>
    <rPh sb="0" eb="2">
      <t>エイノウ</t>
    </rPh>
    <phoneticPr fontId="3"/>
  </si>
  <si>
    <t>事業費</t>
    <rPh sb="0" eb="3">
      <t>ジギョウヒ</t>
    </rPh>
    <phoneticPr fontId="3"/>
  </si>
  <si>
    <t>自己資金</t>
    <rPh sb="0" eb="2">
      <t>ジコ</t>
    </rPh>
    <rPh sb="2" eb="4">
      <t>シキン</t>
    </rPh>
    <phoneticPr fontId="3"/>
  </si>
  <si>
    <t>（　　）資金</t>
    <rPh sb="4" eb="6">
      <t>シキン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</si>
  <si>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</si>
  <si>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</si>
  <si>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</si>
  <si>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</si>
  <si>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82～1</t>
    <phoneticPr fontId="3"/>
  </si>
  <si>
    <t>土地取得</t>
    <rPh sb="0" eb="2">
      <t>トチ</t>
    </rPh>
    <rPh sb="2" eb="4">
      <t>シュトク</t>
    </rPh>
    <phoneticPr fontId="3"/>
  </si>
  <si>
    <t>82～2・3</t>
    <phoneticPr fontId="3"/>
  </si>
  <si>
    <t>建物取得</t>
    <rPh sb="0" eb="2">
      <t>タテモノ</t>
    </rPh>
    <rPh sb="2" eb="4">
      <t>シュトク</t>
    </rPh>
    <phoneticPr fontId="3"/>
  </si>
  <si>
    <t>納舎</t>
    <rPh sb="0" eb="1">
      <t>ノウ</t>
    </rPh>
    <rPh sb="1" eb="2">
      <t>シャ</t>
    </rPh>
    <phoneticPr fontId="3"/>
  </si>
  <si>
    <t>82～6</t>
    <phoneticPr fontId="3"/>
  </si>
  <si>
    <t>土地改良</t>
    <rPh sb="0" eb="2">
      <t>トチ</t>
    </rPh>
    <rPh sb="2" eb="4">
      <t>カイリョウ</t>
    </rPh>
    <phoneticPr fontId="3"/>
  </si>
  <si>
    <t>基盤整備</t>
    <rPh sb="0" eb="2">
      <t>キバン</t>
    </rPh>
    <rPh sb="2" eb="4">
      <t>セイビ</t>
    </rPh>
    <phoneticPr fontId="3"/>
  </si>
  <si>
    <t>明渠・暗渠</t>
    <rPh sb="0" eb="1">
      <t>メイ</t>
    </rPh>
    <rPh sb="1" eb="2">
      <t>キョ</t>
    </rPh>
    <rPh sb="3" eb="5">
      <t>アンキョ</t>
    </rPh>
    <phoneticPr fontId="3"/>
  </si>
  <si>
    <t>（2）　農業機械等導入計画（10万円以上）</t>
    <rPh sb="4" eb="6">
      <t>ノウギョウ</t>
    </rPh>
    <rPh sb="6" eb="8">
      <t>キカイ</t>
    </rPh>
    <rPh sb="8" eb="9">
      <t>ナド</t>
    </rPh>
    <rPh sb="9" eb="11">
      <t>ドウニュウ</t>
    </rPh>
    <rPh sb="11" eb="13">
      <t>ケイカク</t>
    </rPh>
    <rPh sb="16" eb="18">
      <t>マンエン</t>
    </rPh>
    <rPh sb="18" eb="20">
      <t>イジョウ</t>
    </rPh>
    <phoneticPr fontId="3"/>
  </si>
  <si>
    <t>所有</t>
    <rPh sb="0" eb="2">
      <t>ショユウ</t>
    </rPh>
    <phoneticPr fontId="3"/>
  </si>
  <si>
    <t>数量</t>
    <rPh sb="0" eb="2">
      <t>スウリョウ</t>
    </rPh>
    <phoneticPr fontId="3"/>
  </si>
  <si>
    <t>型式</t>
    <rPh sb="0" eb="2">
      <t>カタシキ</t>
    </rPh>
    <phoneticPr fontId="3"/>
  </si>
  <si>
    <t>82～4・5</t>
    <phoneticPr fontId="3"/>
  </si>
  <si>
    <t>個・共</t>
    <rPh sb="0" eb="1">
      <t>コ</t>
    </rPh>
    <rPh sb="2" eb="3">
      <t>キョウ</t>
    </rPh>
    <phoneticPr fontId="3"/>
  </si>
  <si>
    <t>貨物トラック</t>
    <phoneticPr fontId="1"/>
  </si>
  <si>
    <t>乗用車</t>
    <phoneticPr fontId="1"/>
  </si>
  <si>
    <t>棟</t>
    <rPh sb="0" eb="1">
      <t>トウ</t>
    </rPh>
    <phoneticPr fontId="1"/>
  </si>
  <si>
    <t>6．資金返済</t>
    <rPh sb="2" eb="4">
      <t>シキン</t>
    </rPh>
    <rPh sb="4" eb="6">
      <t>ヘンサイ</t>
    </rPh>
    <phoneticPr fontId="3"/>
  </si>
  <si>
    <t>借入残高</t>
    <rPh sb="0" eb="2">
      <t>カリイレ</t>
    </rPh>
    <rPh sb="2" eb="4">
      <t>ザンダカ</t>
    </rPh>
    <phoneticPr fontId="3"/>
  </si>
  <si>
    <t>利率％</t>
    <rPh sb="0" eb="2">
      <t>リリツ</t>
    </rPh>
    <phoneticPr fontId="3"/>
  </si>
  <si>
    <t>本年返済額</t>
    <rPh sb="0" eb="2">
      <t>ホンネン</t>
    </rPh>
    <rPh sb="2" eb="4">
      <t>ヘンサイ</t>
    </rPh>
    <rPh sb="4" eb="5">
      <t>ガク</t>
    </rPh>
    <phoneticPr fontId="3"/>
  </si>
  <si>
    <t>本年利息</t>
    <rPh sb="0" eb="2">
      <t>ホンネン</t>
    </rPh>
    <rPh sb="2" eb="4">
      <t>リソク</t>
    </rPh>
    <phoneticPr fontId="3"/>
  </si>
  <si>
    <t>本年要償額</t>
    <rPh sb="0" eb="2">
      <t>ホンネン</t>
    </rPh>
    <rPh sb="2" eb="4">
      <t>ヨウショウ</t>
    </rPh>
    <rPh sb="4" eb="5">
      <t>ガク</t>
    </rPh>
    <phoneticPr fontId="3"/>
  </si>
  <si>
    <t>短期資金</t>
    <rPh sb="0" eb="2">
      <t>タンキ</t>
    </rPh>
    <rPh sb="2" eb="4">
      <t>シキン</t>
    </rPh>
    <phoneticPr fontId="3"/>
  </si>
  <si>
    <t>農協資金</t>
    <rPh sb="0" eb="2">
      <t>ノウキョウ</t>
    </rPh>
    <rPh sb="2" eb="4">
      <t>シキン</t>
    </rPh>
    <phoneticPr fontId="3"/>
  </si>
  <si>
    <t>155・355</t>
    <phoneticPr fontId="3"/>
  </si>
  <si>
    <t>貯金担保</t>
    <rPh sb="0" eb="2">
      <t>チョキン</t>
    </rPh>
    <rPh sb="2" eb="4">
      <t>タンポ</t>
    </rPh>
    <phoneticPr fontId="3"/>
  </si>
  <si>
    <t>利息の0.5高</t>
    <rPh sb="0" eb="2">
      <t>リソク</t>
    </rPh>
    <rPh sb="6" eb="7">
      <t>タカ</t>
    </rPh>
    <phoneticPr fontId="3"/>
  </si>
  <si>
    <t>156・356</t>
    <phoneticPr fontId="3"/>
  </si>
  <si>
    <t>共済担保</t>
    <rPh sb="0" eb="2">
      <t>キョウサイ</t>
    </rPh>
    <rPh sb="2" eb="4">
      <t>タンポ</t>
    </rPh>
    <phoneticPr fontId="3"/>
  </si>
  <si>
    <t>12/31残</t>
    <rPh sb="5" eb="6">
      <t>ノコ</t>
    </rPh>
    <phoneticPr fontId="3"/>
  </si>
  <si>
    <t>証書借入金</t>
    <rPh sb="0" eb="2">
      <t>ショウショ</t>
    </rPh>
    <rPh sb="2" eb="4">
      <t>カリイレ</t>
    </rPh>
    <rPh sb="4" eb="5">
      <t>キン</t>
    </rPh>
    <phoneticPr fontId="3"/>
  </si>
  <si>
    <t>5.0</t>
    <phoneticPr fontId="3"/>
  </si>
  <si>
    <t>米経営対策費</t>
    <rPh sb="0" eb="1">
      <t>コメ</t>
    </rPh>
    <rPh sb="1" eb="3">
      <t>ケイエイ</t>
    </rPh>
    <rPh sb="3" eb="5">
      <t>タイサク</t>
    </rPh>
    <rPh sb="5" eb="6">
      <t>ヒ</t>
    </rPh>
    <phoneticPr fontId="3"/>
  </si>
  <si>
    <t>農協外負債</t>
    <rPh sb="0" eb="2">
      <t>ノウキョウ</t>
    </rPh>
    <rPh sb="2" eb="3">
      <t>ソト</t>
    </rPh>
    <rPh sb="3" eb="5">
      <t>フサイ</t>
    </rPh>
    <phoneticPr fontId="3"/>
  </si>
  <si>
    <t>返済額（元金）</t>
    <rPh sb="0" eb="2">
      <t>ヘンサイ</t>
    </rPh>
    <rPh sb="2" eb="3">
      <t>ガク</t>
    </rPh>
    <rPh sb="4" eb="6">
      <t>ガンキン</t>
    </rPh>
    <phoneticPr fontId="3"/>
  </si>
  <si>
    <t>利息・保証料</t>
    <rPh sb="0" eb="2">
      <t>リソク</t>
    </rPh>
    <rPh sb="3" eb="5">
      <t>ホショウ</t>
    </rPh>
    <rPh sb="5" eb="6">
      <t>リョウ</t>
    </rPh>
    <phoneticPr fontId="3"/>
  </si>
  <si>
    <t>長期資金</t>
    <rPh sb="0" eb="2">
      <t>チョウキ</t>
    </rPh>
    <rPh sb="2" eb="4">
      <t>シキン</t>
    </rPh>
    <phoneticPr fontId="3"/>
  </si>
  <si>
    <t>001・051・1001</t>
    <phoneticPr fontId="3"/>
  </si>
  <si>
    <t>住宅ローン</t>
    <rPh sb="0" eb="2">
      <t>ジュウタク</t>
    </rPh>
    <phoneticPr fontId="3"/>
  </si>
  <si>
    <t>002・1002</t>
    <phoneticPr fontId="3"/>
  </si>
  <si>
    <t>住宅ローン（100％）</t>
    <rPh sb="0" eb="2">
      <t>ジュウタク</t>
    </rPh>
    <phoneticPr fontId="3"/>
  </si>
  <si>
    <t>004・1021</t>
    <phoneticPr fontId="3"/>
  </si>
  <si>
    <t>住宅ローン（借換応援）</t>
    <rPh sb="0" eb="2">
      <t>ジュウタク</t>
    </rPh>
    <rPh sb="6" eb="8">
      <t>カリカエ</t>
    </rPh>
    <rPh sb="8" eb="10">
      <t>オウエン</t>
    </rPh>
    <phoneticPr fontId="3"/>
  </si>
  <si>
    <t>1911・1915</t>
    <phoneticPr fontId="3"/>
  </si>
  <si>
    <t>教育ローン</t>
    <rPh sb="0" eb="2">
      <t>キョウイク</t>
    </rPh>
    <phoneticPr fontId="3"/>
  </si>
  <si>
    <t>1901・1905</t>
    <phoneticPr fontId="3"/>
  </si>
  <si>
    <t>マイカーローン</t>
    <phoneticPr fontId="3"/>
  </si>
  <si>
    <t>302</t>
    <phoneticPr fontId="3"/>
  </si>
  <si>
    <t>自動車ローン</t>
    <rPh sb="0" eb="3">
      <t>ジドウシャ</t>
    </rPh>
    <phoneticPr fontId="3"/>
  </si>
  <si>
    <t>117・131</t>
    <phoneticPr fontId="3"/>
  </si>
  <si>
    <t>ＪＡフルスペックローン</t>
    <phoneticPr fontId="3"/>
  </si>
  <si>
    <t>2.0・2.2</t>
    <phoneticPr fontId="3"/>
  </si>
  <si>
    <t>136</t>
    <phoneticPr fontId="3"/>
  </si>
  <si>
    <t>ステップアップローン</t>
    <phoneticPr fontId="3"/>
  </si>
  <si>
    <t>156・166</t>
    <phoneticPr fontId="3"/>
  </si>
  <si>
    <t>営農改善資金</t>
    <rPh sb="0" eb="2">
      <t>エイノウ</t>
    </rPh>
    <rPh sb="2" eb="4">
      <t>カイゼン</t>
    </rPh>
    <rPh sb="4" eb="6">
      <t>シキン</t>
    </rPh>
    <phoneticPr fontId="3"/>
  </si>
  <si>
    <t>157・167</t>
    <phoneticPr fontId="3"/>
  </si>
  <si>
    <t>営農振興資金</t>
    <rPh sb="0" eb="2">
      <t>エイノウ</t>
    </rPh>
    <rPh sb="2" eb="4">
      <t>シンコウ</t>
    </rPh>
    <rPh sb="4" eb="6">
      <t>シキン</t>
    </rPh>
    <phoneticPr fontId="3"/>
  </si>
  <si>
    <t>356・363</t>
    <phoneticPr fontId="3"/>
  </si>
  <si>
    <t>宅地・住宅資金</t>
    <rPh sb="0" eb="2">
      <t>タクチ</t>
    </rPh>
    <rPh sb="3" eb="5">
      <t>ジュウタク</t>
    </rPh>
    <rPh sb="5" eb="7">
      <t>シキン</t>
    </rPh>
    <phoneticPr fontId="3"/>
  </si>
  <si>
    <t>近代化</t>
    <rPh sb="0" eb="3">
      <t>キンダイカ</t>
    </rPh>
    <phoneticPr fontId="3"/>
  </si>
  <si>
    <t>601・630</t>
    <phoneticPr fontId="3"/>
  </si>
  <si>
    <t>近代化1号資金</t>
    <rPh sb="0" eb="3">
      <t>キンダイカ</t>
    </rPh>
    <rPh sb="4" eb="5">
      <t>ゴウ</t>
    </rPh>
    <rPh sb="5" eb="7">
      <t>シキン</t>
    </rPh>
    <phoneticPr fontId="3"/>
  </si>
  <si>
    <t>受託資金</t>
    <rPh sb="0" eb="2">
      <t>ジュタク</t>
    </rPh>
    <rPh sb="2" eb="4">
      <t>シキン</t>
    </rPh>
    <phoneticPr fontId="3"/>
  </si>
  <si>
    <t>農業経営基盤強化</t>
    <rPh sb="0" eb="2">
      <t>ノウギョウ</t>
    </rPh>
    <rPh sb="2" eb="4">
      <t>ケイエイ</t>
    </rPh>
    <rPh sb="4" eb="6">
      <t>キバン</t>
    </rPh>
    <rPh sb="6" eb="8">
      <t>キョウカ</t>
    </rPh>
    <phoneticPr fontId="3"/>
  </si>
  <si>
    <t>農地等取得</t>
    <rPh sb="0" eb="2">
      <t>ノウチ</t>
    </rPh>
    <rPh sb="2" eb="3">
      <t>ナド</t>
    </rPh>
    <rPh sb="3" eb="5">
      <t>シュトク</t>
    </rPh>
    <phoneticPr fontId="3"/>
  </si>
  <si>
    <t>住宅公庫</t>
    <rPh sb="0" eb="2">
      <t>ジュウタク</t>
    </rPh>
    <rPh sb="2" eb="4">
      <t>コウコ</t>
    </rPh>
    <phoneticPr fontId="3"/>
  </si>
  <si>
    <t>農業者年金</t>
    <rPh sb="0" eb="3">
      <t>ノウギョウシャ</t>
    </rPh>
    <rPh sb="3" eb="5">
      <t>ネンキン</t>
    </rPh>
    <phoneticPr fontId="3"/>
  </si>
  <si>
    <t>就農支援資金</t>
    <rPh sb="0" eb="2">
      <t>シュウノウ</t>
    </rPh>
    <rPh sb="2" eb="4">
      <t>シエン</t>
    </rPh>
    <rPh sb="4" eb="6">
      <t>シキン</t>
    </rPh>
    <phoneticPr fontId="3"/>
  </si>
  <si>
    <t>※貸出金償還計画表を参考に記入願います。</t>
    <rPh sb="1" eb="3">
      <t>カシダシ</t>
    </rPh>
    <rPh sb="3" eb="4">
      <t>キン</t>
    </rPh>
    <rPh sb="4" eb="6">
      <t>ショウカン</t>
    </rPh>
    <rPh sb="6" eb="8">
      <t>ケイカク</t>
    </rPh>
    <rPh sb="8" eb="9">
      <t>ヒョウ</t>
    </rPh>
    <rPh sb="10" eb="12">
      <t>サンコウ</t>
    </rPh>
    <rPh sb="13" eb="15">
      <t>キニュウ</t>
    </rPh>
    <rPh sb="15" eb="16">
      <t>ネガ</t>
    </rPh>
    <phoneticPr fontId="3"/>
  </si>
  <si>
    <t>組　　　勘</t>
    <rPh sb="0" eb="1">
      <t>クミ</t>
    </rPh>
    <rPh sb="4" eb="5">
      <t>カン</t>
    </rPh>
    <phoneticPr fontId="3"/>
  </si>
  <si>
    <t>1.7・2.0</t>
    <phoneticPr fontId="1"/>
  </si>
  <si>
    <t>7．農畜産収入</t>
    <rPh sb="2" eb="3">
      <t>ノウ</t>
    </rPh>
    <rPh sb="3" eb="5">
      <t>チクサン</t>
    </rPh>
    <rPh sb="5" eb="7">
      <t>シュウニュウ</t>
    </rPh>
    <phoneticPr fontId="3"/>
  </si>
  <si>
    <t>種別</t>
    <rPh sb="0" eb="2">
      <t>シュベツ</t>
    </rPh>
    <phoneticPr fontId="1"/>
  </si>
  <si>
    <t>作付面積</t>
    <rPh sb="0" eb="2">
      <t>サクツケ</t>
    </rPh>
    <rPh sb="2" eb="4">
      <t>メンセキ</t>
    </rPh>
    <phoneticPr fontId="3"/>
  </si>
  <si>
    <t>10a当り収量</t>
    <rPh sb="3" eb="4">
      <t>アタ</t>
    </rPh>
    <rPh sb="5" eb="7">
      <t>シュウリョウ</t>
    </rPh>
    <phoneticPr fontId="3"/>
  </si>
  <si>
    <t>総生産量</t>
    <rPh sb="0" eb="1">
      <t>ソウ</t>
    </rPh>
    <rPh sb="1" eb="3">
      <t>セイサン</t>
    </rPh>
    <rPh sb="3" eb="4">
      <t>リョウ</t>
    </rPh>
    <phoneticPr fontId="3"/>
  </si>
  <si>
    <t>販売数量</t>
    <rPh sb="0" eb="2">
      <t>ハンバイ</t>
    </rPh>
    <rPh sb="2" eb="4">
      <t>スウリョウ</t>
    </rPh>
    <phoneticPr fontId="3"/>
  </si>
  <si>
    <t>単価</t>
    <rPh sb="0" eb="2">
      <t>タンカ</t>
    </rPh>
    <phoneticPr fontId="3"/>
  </si>
  <si>
    <t>販売金額</t>
    <rPh sb="0" eb="2">
      <t>ハンバイ</t>
    </rPh>
    <rPh sb="2" eb="4">
      <t>キンガク</t>
    </rPh>
    <phoneticPr fontId="3"/>
  </si>
  <si>
    <t>内組勘</t>
    <rPh sb="0" eb="1">
      <t>ウチ</t>
    </rPh>
    <rPh sb="1" eb="2">
      <t>クミ</t>
    </rPh>
    <rPh sb="2" eb="3">
      <t>カン</t>
    </rPh>
    <phoneticPr fontId="3"/>
  </si>
  <si>
    <t>01</t>
    <phoneticPr fontId="3"/>
  </si>
  <si>
    <t>１　うるち米</t>
    <rPh sb="5" eb="6">
      <t>コメ</t>
    </rPh>
    <phoneticPr fontId="3"/>
  </si>
  <si>
    <t>〃（特別栽培米）</t>
    <rPh sb="2" eb="4">
      <t>トクベツ</t>
    </rPh>
    <rPh sb="4" eb="6">
      <t>サイバイ</t>
    </rPh>
    <rPh sb="6" eb="7">
      <t>コメ</t>
    </rPh>
    <phoneticPr fontId="3"/>
  </si>
  <si>
    <t>３　備蓄・加工米</t>
    <rPh sb="2" eb="4">
      <t>ビチク</t>
    </rPh>
    <rPh sb="5" eb="7">
      <t>カコウ</t>
    </rPh>
    <rPh sb="7" eb="8">
      <t>コメ</t>
    </rPh>
    <phoneticPr fontId="3"/>
  </si>
  <si>
    <t>６　くず米</t>
    <rPh sb="4" eb="5">
      <t>コメ</t>
    </rPh>
    <phoneticPr fontId="3"/>
  </si>
  <si>
    <t>７　飼料米</t>
    <rPh sb="2" eb="4">
      <t>シリョウ</t>
    </rPh>
    <rPh sb="4" eb="5">
      <t>マイ</t>
    </rPh>
    <phoneticPr fontId="3"/>
  </si>
  <si>
    <t>02</t>
    <phoneticPr fontId="3"/>
  </si>
  <si>
    <t>１　麦　　　類</t>
    <rPh sb="2" eb="3">
      <t>ムギ</t>
    </rPh>
    <rPh sb="6" eb="7">
      <t>ルイ</t>
    </rPh>
    <phoneticPr fontId="3"/>
  </si>
  <si>
    <t>03</t>
    <phoneticPr fontId="3"/>
  </si>
  <si>
    <t>１　小　　　豆</t>
    <rPh sb="2" eb="3">
      <t>ショウ</t>
    </rPh>
    <rPh sb="6" eb="7">
      <t>マメ</t>
    </rPh>
    <phoneticPr fontId="3"/>
  </si>
  <si>
    <t>２　大　　　豆</t>
    <rPh sb="2" eb="3">
      <t>ダイ</t>
    </rPh>
    <rPh sb="6" eb="7">
      <t>マメ</t>
    </rPh>
    <phoneticPr fontId="3"/>
  </si>
  <si>
    <t>３　ソ　　　バ</t>
    <phoneticPr fontId="3"/>
  </si>
  <si>
    <t>05</t>
    <phoneticPr fontId="3"/>
  </si>
  <si>
    <t>青果</t>
    <rPh sb="0" eb="2">
      <t>セイカ</t>
    </rPh>
    <phoneticPr fontId="3"/>
  </si>
  <si>
    <t>06</t>
    <phoneticPr fontId="3"/>
  </si>
  <si>
    <t>花き</t>
    <rPh sb="0" eb="1">
      <t>カ</t>
    </rPh>
    <phoneticPr fontId="3"/>
  </si>
  <si>
    <t>07</t>
    <phoneticPr fontId="3"/>
  </si>
  <si>
    <t>２　飼料作物（牧草）</t>
    <rPh sb="2" eb="4">
      <t>シリョウ</t>
    </rPh>
    <rPh sb="4" eb="6">
      <t>サクモツ</t>
    </rPh>
    <rPh sb="7" eb="9">
      <t>ボクソウ</t>
    </rPh>
    <phoneticPr fontId="3"/>
  </si>
  <si>
    <t>10</t>
    <phoneticPr fontId="3"/>
  </si>
  <si>
    <t>12</t>
    <phoneticPr fontId="3"/>
  </si>
  <si>
    <t>畜産</t>
    <rPh sb="0" eb="2">
      <t>チクサン</t>
    </rPh>
    <phoneticPr fontId="3"/>
  </si>
  <si>
    <t>農 業 収 入 計</t>
    <rPh sb="0" eb="1">
      <t>ノウ</t>
    </rPh>
    <rPh sb="2" eb="3">
      <t>ゴウ</t>
    </rPh>
    <rPh sb="4" eb="5">
      <t>シュウ</t>
    </rPh>
    <rPh sb="6" eb="7">
      <t>ニュウ</t>
    </rPh>
    <rPh sb="8" eb="9">
      <t>ケイ</t>
    </rPh>
    <phoneticPr fontId="3"/>
  </si>
  <si>
    <t>8．農業雑収入</t>
    <rPh sb="2" eb="4">
      <t>ノウギョウ</t>
    </rPh>
    <rPh sb="4" eb="5">
      <t>ザツ</t>
    </rPh>
    <rPh sb="5" eb="7">
      <t>シュウニュウ</t>
    </rPh>
    <phoneticPr fontId="3"/>
  </si>
  <si>
    <t>※欄は記入しないで下さい</t>
    <rPh sb="1" eb="2">
      <t>ラン</t>
    </rPh>
    <rPh sb="3" eb="5">
      <t>キニュウ</t>
    </rPh>
    <rPh sb="9" eb="10">
      <t>クダ</t>
    </rPh>
    <phoneticPr fontId="3"/>
  </si>
  <si>
    <t>営農　　　コード</t>
    <rPh sb="0" eb="2">
      <t>エイノウ</t>
    </rPh>
    <phoneticPr fontId="3"/>
  </si>
  <si>
    <t>前年度　　実　績</t>
    <rPh sb="0" eb="3">
      <t>ゼンネンド</t>
    </rPh>
    <rPh sb="5" eb="6">
      <t>ジツ</t>
    </rPh>
    <rPh sb="7" eb="8">
      <t>ツムギ</t>
    </rPh>
    <phoneticPr fontId="3"/>
  </si>
  <si>
    <t>今年度計画</t>
    <rPh sb="0" eb="3">
      <t>コンネンド</t>
    </rPh>
    <rPh sb="3" eb="5">
      <t>ケイカク</t>
    </rPh>
    <phoneticPr fontId="3"/>
  </si>
  <si>
    <t>※修　正</t>
    <rPh sb="1" eb="2">
      <t>オサム</t>
    </rPh>
    <rPh sb="3" eb="4">
      <t>セイ</t>
    </rPh>
    <phoneticPr fontId="3"/>
  </si>
  <si>
    <t>20～1</t>
    <phoneticPr fontId="3"/>
  </si>
  <si>
    <t>作業受託料</t>
    <rPh sb="0" eb="2">
      <t>サギョウ</t>
    </rPh>
    <rPh sb="2" eb="4">
      <t>ジュタク</t>
    </rPh>
    <rPh sb="4" eb="5">
      <t>リョウ</t>
    </rPh>
    <phoneticPr fontId="3"/>
  </si>
  <si>
    <t>20～2</t>
    <phoneticPr fontId="3"/>
  </si>
  <si>
    <t>賃貸料</t>
    <rPh sb="0" eb="2">
      <t>チンタイ</t>
    </rPh>
    <rPh sb="2" eb="3">
      <t>リョウ</t>
    </rPh>
    <phoneticPr fontId="3"/>
  </si>
  <si>
    <t>20～3</t>
    <phoneticPr fontId="3"/>
  </si>
  <si>
    <t>利用組合労賃</t>
    <rPh sb="0" eb="2">
      <t>リヨウ</t>
    </rPh>
    <rPh sb="2" eb="4">
      <t>クミアイ</t>
    </rPh>
    <rPh sb="4" eb="6">
      <t>ロウチン</t>
    </rPh>
    <phoneticPr fontId="3"/>
  </si>
  <si>
    <t>20～4</t>
    <phoneticPr fontId="3"/>
  </si>
  <si>
    <t>事業割戻金</t>
    <rPh sb="0" eb="2">
      <t>ジギョウ</t>
    </rPh>
    <rPh sb="2" eb="4">
      <t>ワリモドシ</t>
    </rPh>
    <rPh sb="4" eb="5">
      <t>キン</t>
    </rPh>
    <phoneticPr fontId="3"/>
  </si>
  <si>
    <t>20～5</t>
    <phoneticPr fontId="3"/>
  </si>
  <si>
    <t>受入奨励金</t>
    <rPh sb="0" eb="2">
      <t>ウケイレ</t>
    </rPh>
    <rPh sb="2" eb="5">
      <t>ショウレイキン</t>
    </rPh>
    <phoneticPr fontId="3"/>
  </si>
  <si>
    <t>20～6</t>
    <phoneticPr fontId="3"/>
  </si>
  <si>
    <t>受入共済金</t>
    <rPh sb="0" eb="2">
      <t>ウケイレ</t>
    </rPh>
    <rPh sb="2" eb="4">
      <t>キョウサイ</t>
    </rPh>
    <rPh sb="4" eb="5">
      <t>キン</t>
    </rPh>
    <phoneticPr fontId="3"/>
  </si>
  <si>
    <t>20～8</t>
    <phoneticPr fontId="3"/>
  </si>
  <si>
    <t>過年度販売代金</t>
    <rPh sb="0" eb="3">
      <t>カネンド</t>
    </rPh>
    <rPh sb="3" eb="5">
      <t>ハンバイ</t>
    </rPh>
    <rPh sb="5" eb="7">
      <t>ダイキン</t>
    </rPh>
    <phoneticPr fontId="3"/>
  </si>
  <si>
    <t>20～9</t>
    <phoneticPr fontId="3"/>
  </si>
  <si>
    <t>農業雑収入計</t>
    <rPh sb="0" eb="2">
      <t>ノウギョウ</t>
    </rPh>
    <rPh sb="2" eb="3">
      <t>ザツ</t>
    </rPh>
    <rPh sb="3" eb="5">
      <t>シュウニュウ</t>
    </rPh>
    <rPh sb="5" eb="6">
      <t>ケイ</t>
    </rPh>
    <phoneticPr fontId="3"/>
  </si>
  <si>
    <t>10～12</t>
    <phoneticPr fontId="3"/>
  </si>
  <si>
    <t>９　その他</t>
    <rPh sb="4" eb="5">
      <t>タ</t>
    </rPh>
    <phoneticPr fontId="3"/>
  </si>
  <si>
    <t>小　計</t>
    <rPh sb="0" eb="1">
      <t>コ</t>
    </rPh>
    <rPh sb="2" eb="3">
      <t>ケイ</t>
    </rPh>
    <phoneticPr fontId="3"/>
  </si>
  <si>
    <t>摘　要</t>
    <rPh sb="0" eb="1">
      <t>テキ</t>
    </rPh>
    <rPh sb="2" eb="3">
      <t>ヨウ</t>
    </rPh>
    <phoneticPr fontId="3"/>
  </si>
  <si>
    <t>本　年　度　計　画</t>
    <rPh sb="0" eb="1">
      <t>ホン</t>
    </rPh>
    <rPh sb="2" eb="3">
      <t>ネン</t>
    </rPh>
    <rPh sb="4" eb="5">
      <t>ド</t>
    </rPh>
    <rPh sb="6" eb="7">
      <t>ケイ</t>
    </rPh>
    <rPh sb="8" eb="9">
      <t>カク</t>
    </rPh>
    <phoneticPr fontId="3"/>
  </si>
  <si>
    <t>２７．営農計画収支総括表（組勘取引）</t>
    <rPh sb="3" eb="5">
      <t>エイノウ</t>
    </rPh>
    <rPh sb="5" eb="7">
      <t>ケイカク</t>
    </rPh>
    <rPh sb="7" eb="9">
      <t>シュウシ</t>
    </rPh>
    <rPh sb="9" eb="11">
      <t>ソウカツ</t>
    </rPh>
    <rPh sb="11" eb="12">
      <t>ヒョウ</t>
    </rPh>
    <rPh sb="13" eb="14">
      <t>クミ</t>
    </rPh>
    <rPh sb="14" eb="15">
      <t>カン</t>
    </rPh>
    <rPh sb="15" eb="17">
      <t>トリヒキ</t>
    </rPh>
    <phoneticPr fontId="3"/>
  </si>
  <si>
    <t>※欄は記入しないで下さい　　</t>
    <rPh sb="1" eb="2">
      <t>ラン</t>
    </rPh>
    <rPh sb="3" eb="5">
      <t>キニュウ</t>
    </rPh>
    <rPh sb="9" eb="10">
      <t>クダ</t>
    </rPh>
    <phoneticPr fontId="3"/>
  </si>
  <si>
    <t>㊞</t>
    <phoneticPr fontId="3"/>
  </si>
  <si>
    <t>電話番号</t>
    <rPh sb="0" eb="2">
      <t>デンワ</t>
    </rPh>
    <rPh sb="2" eb="4">
      <t>バンゴウ</t>
    </rPh>
    <phoneticPr fontId="3"/>
  </si>
  <si>
    <t>収入種別</t>
    <rPh sb="0" eb="2">
      <t>シュウニュウ</t>
    </rPh>
    <rPh sb="2" eb="4">
      <t>シュベツ</t>
    </rPh>
    <phoneticPr fontId="3"/>
  </si>
  <si>
    <t>収　入　項　目</t>
    <rPh sb="0" eb="1">
      <t>オサム</t>
    </rPh>
    <rPh sb="2" eb="3">
      <t>イリ</t>
    </rPh>
    <rPh sb="4" eb="5">
      <t>コウ</t>
    </rPh>
    <rPh sb="6" eb="7">
      <t>メ</t>
    </rPh>
    <phoneticPr fontId="3"/>
  </si>
  <si>
    <t>前年実績</t>
    <rPh sb="0" eb="2">
      <t>ゼンネン</t>
    </rPh>
    <rPh sb="2" eb="4">
      <t>ジッセキ</t>
    </rPh>
    <phoneticPr fontId="3"/>
  </si>
  <si>
    <t>摘　　要</t>
    <rPh sb="0" eb="1">
      <t>テキ</t>
    </rPh>
    <rPh sb="3" eb="4">
      <t>ヨウ</t>
    </rPh>
    <phoneticPr fontId="3"/>
  </si>
  <si>
    <t>千円</t>
    <rPh sb="0" eb="2">
      <t>センエン</t>
    </rPh>
    <phoneticPr fontId="1"/>
  </si>
  <si>
    <t>千円</t>
    <rPh sb="0" eb="2">
      <t>センエン</t>
    </rPh>
    <phoneticPr fontId="3"/>
  </si>
  <si>
    <t>農　産　収　入</t>
    <rPh sb="0" eb="1">
      <t>ノウ</t>
    </rPh>
    <rPh sb="2" eb="3">
      <t>サン</t>
    </rPh>
    <rPh sb="4" eb="5">
      <t>オサム</t>
    </rPh>
    <rPh sb="6" eb="7">
      <t>イリ</t>
    </rPh>
    <phoneticPr fontId="3"/>
  </si>
  <si>
    <t>米</t>
    <rPh sb="0" eb="1">
      <t>コメ</t>
    </rPh>
    <phoneticPr fontId="3"/>
  </si>
  <si>
    <t>農　　業　　支　　出</t>
    <rPh sb="0" eb="1">
      <t>ノウ</t>
    </rPh>
    <rPh sb="3" eb="4">
      <t>ギョウ</t>
    </rPh>
    <rPh sb="6" eb="7">
      <t>ササ</t>
    </rPh>
    <rPh sb="9" eb="10">
      <t>デ</t>
    </rPh>
    <phoneticPr fontId="3"/>
  </si>
  <si>
    <t>労賃</t>
    <rPh sb="0" eb="1">
      <t>ロウ</t>
    </rPh>
    <rPh sb="1" eb="2">
      <t>チン</t>
    </rPh>
    <phoneticPr fontId="3"/>
  </si>
  <si>
    <t>麦類</t>
    <rPh sb="0" eb="1">
      <t>ムギ</t>
    </rPh>
    <rPh sb="1" eb="2">
      <t>ルイ</t>
    </rPh>
    <phoneticPr fontId="3"/>
  </si>
  <si>
    <t>肥料費</t>
    <rPh sb="0" eb="2">
      <t>ヒリョウ</t>
    </rPh>
    <rPh sb="2" eb="3">
      <t>ヒ</t>
    </rPh>
    <phoneticPr fontId="3"/>
  </si>
  <si>
    <t>豆類・雑穀</t>
    <rPh sb="0" eb="1">
      <t>マメ</t>
    </rPh>
    <rPh sb="1" eb="2">
      <t>ルイ</t>
    </rPh>
    <rPh sb="3" eb="5">
      <t>ザッコク</t>
    </rPh>
    <phoneticPr fontId="3"/>
  </si>
  <si>
    <t>農薬・種苗</t>
    <rPh sb="0" eb="2">
      <t>ノウヤク</t>
    </rPh>
    <rPh sb="3" eb="5">
      <t>シュビョウ</t>
    </rPh>
    <phoneticPr fontId="3"/>
  </si>
  <si>
    <t>04</t>
    <phoneticPr fontId="3"/>
  </si>
  <si>
    <t>甜菜</t>
    <rPh sb="0" eb="1">
      <t>テン</t>
    </rPh>
    <rPh sb="1" eb="2">
      <t>ナ</t>
    </rPh>
    <phoneticPr fontId="3"/>
  </si>
  <si>
    <t>生産諸資材費</t>
    <rPh sb="0" eb="2">
      <t>セイサン</t>
    </rPh>
    <rPh sb="2" eb="3">
      <t>ショ</t>
    </rPh>
    <rPh sb="3" eb="5">
      <t>シザイ</t>
    </rPh>
    <rPh sb="5" eb="6">
      <t>ヒ</t>
    </rPh>
    <phoneticPr fontId="3"/>
  </si>
  <si>
    <t>青果</t>
    <rPh sb="0" eb="1">
      <t>アオ</t>
    </rPh>
    <rPh sb="1" eb="2">
      <t>カ</t>
    </rPh>
    <phoneticPr fontId="3"/>
  </si>
  <si>
    <t>水道光熱費</t>
    <rPh sb="0" eb="2">
      <t>スイドウ</t>
    </rPh>
    <rPh sb="2" eb="5">
      <t>コウネツヒ</t>
    </rPh>
    <phoneticPr fontId="3"/>
  </si>
  <si>
    <t>花き</t>
    <rPh sb="0" eb="1">
      <t>ハナ</t>
    </rPh>
    <phoneticPr fontId="3"/>
  </si>
  <si>
    <t>飼料費</t>
    <rPh sb="0" eb="1">
      <t>シ</t>
    </rPh>
    <rPh sb="1" eb="2">
      <t>リョウ</t>
    </rPh>
    <rPh sb="2" eb="3">
      <t>ヒ</t>
    </rPh>
    <phoneticPr fontId="3"/>
  </si>
  <si>
    <t>その他農産物</t>
    <rPh sb="2" eb="3">
      <t>タ</t>
    </rPh>
    <rPh sb="3" eb="6">
      <t>ノウサンブツ</t>
    </rPh>
    <phoneticPr fontId="3"/>
  </si>
  <si>
    <t>養畜費</t>
    <rPh sb="0" eb="1">
      <t>ヨウ</t>
    </rPh>
    <rPh sb="1" eb="2">
      <t>チク</t>
    </rPh>
    <rPh sb="2" eb="3">
      <t>ヒ</t>
    </rPh>
    <phoneticPr fontId="3"/>
  </si>
  <si>
    <t>小　　　　　計</t>
    <rPh sb="0" eb="1">
      <t>ショウ</t>
    </rPh>
    <rPh sb="6" eb="7">
      <t>ケイ</t>
    </rPh>
    <phoneticPr fontId="3"/>
  </si>
  <si>
    <t>農業関係共済</t>
    <rPh sb="0" eb="2">
      <t>ノウギョウ</t>
    </rPh>
    <rPh sb="2" eb="4">
      <t>カンケイ</t>
    </rPh>
    <rPh sb="4" eb="6">
      <t>キョウサイ</t>
    </rPh>
    <phoneticPr fontId="3"/>
  </si>
  <si>
    <t>畜産収入</t>
    <rPh sb="0" eb="2">
      <t>チクサン</t>
    </rPh>
    <rPh sb="2" eb="4">
      <t>シュウニュウ</t>
    </rPh>
    <phoneticPr fontId="3"/>
  </si>
  <si>
    <t>肉畜</t>
    <rPh sb="0" eb="1">
      <t>ニク</t>
    </rPh>
    <rPh sb="1" eb="2">
      <t>チク</t>
    </rPh>
    <phoneticPr fontId="3"/>
  </si>
  <si>
    <t>賃料料金</t>
    <rPh sb="0" eb="2">
      <t>チンリョウ</t>
    </rPh>
    <rPh sb="2" eb="4">
      <t>リョウキン</t>
    </rPh>
    <phoneticPr fontId="3"/>
  </si>
  <si>
    <t>11</t>
    <phoneticPr fontId="3"/>
  </si>
  <si>
    <t>生乳</t>
    <rPh sb="0" eb="1">
      <t>ショウ</t>
    </rPh>
    <rPh sb="1" eb="2">
      <t>チチ</t>
    </rPh>
    <phoneticPr fontId="3"/>
  </si>
  <si>
    <t>修理費</t>
    <rPh sb="0" eb="2">
      <t>シュウリ</t>
    </rPh>
    <rPh sb="2" eb="3">
      <t>ヒ</t>
    </rPh>
    <phoneticPr fontId="3"/>
  </si>
  <si>
    <t>その他畜産物</t>
    <rPh sb="3" eb="4">
      <t>チク</t>
    </rPh>
    <phoneticPr fontId="3"/>
  </si>
  <si>
    <t>租税負担金</t>
    <rPh sb="0" eb="2">
      <t>ソゼイ</t>
    </rPh>
    <rPh sb="2" eb="4">
      <t>フタン</t>
    </rPh>
    <rPh sb="4" eb="5">
      <t>キン</t>
    </rPh>
    <phoneticPr fontId="3"/>
  </si>
  <si>
    <t>支払利息</t>
    <rPh sb="0" eb="2">
      <t>シハラ</t>
    </rPh>
    <rPh sb="2" eb="4">
      <t>リソク</t>
    </rPh>
    <phoneticPr fontId="3"/>
  </si>
  <si>
    <t>農業雑収入</t>
    <rPh sb="0" eb="2">
      <t>ノウギョウ</t>
    </rPh>
    <rPh sb="2" eb="5">
      <t>ザッシュウニュウ</t>
    </rPh>
    <phoneticPr fontId="3"/>
  </si>
  <si>
    <t>その他経営費</t>
    <rPh sb="2" eb="3">
      <t>タ</t>
    </rPh>
    <rPh sb="3" eb="5">
      <t>ケイエイ</t>
    </rPh>
    <rPh sb="5" eb="6">
      <t>ヒ</t>
    </rPh>
    <phoneticPr fontId="3"/>
  </si>
  <si>
    <t>農業収入計（01～20）</t>
    <rPh sb="0" eb="2">
      <t>ノウギョウ</t>
    </rPh>
    <rPh sb="2" eb="4">
      <t>シュウニュウ</t>
    </rPh>
    <rPh sb="4" eb="5">
      <t>ケイ</t>
    </rPh>
    <phoneticPr fontId="3"/>
  </si>
  <si>
    <t>農業支出計（50～62）</t>
    <rPh sb="0" eb="2">
      <t>ノウギョウ</t>
    </rPh>
    <rPh sb="2" eb="4">
      <t>シシュツ</t>
    </rPh>
    <rPh sb="4" eb="5">
      <t>ケイ</t>
    </rPh>
    <phoneticPr fontId="3"/>
  </si>
  <si>
    <t>家計費</t>
    <rPh sb="0" eb="1">
      <t>カ</t>
    </rPh>
    <rPh sb="1" eb="2">
      <t>ケイ</t>
    </rPh>
    <rPh sb="2" eb="3">
      <t>ヒ</t>
    </rPh>
    <phoneticPr fontId="3"/>
  </si>
  <si>
    <t>財産的支出</t>
    <rPh sb="0" eb="3">
      <t>ザイサンテキ</t>
    </rPh>
    <rPh sb="3" eb="5">
      <t>シシュツ</t>
    </rPh>
    <phoneticPr fontId="3"/>
  </si>
  <si>
    <t>資金返済</t>
    <rPh sb="0" eb="1">
      <t>シ</t>
    </rPh>
    <rPh sb="1" eb="2">
      <t>キン</t>
    </rPh>
    <rPh sb="2" eb="4">
      <t>ヘンサイ</t>
    </rPh>
    <phoneticPr fontId="3"/>
  </si>
  <si>
    <t>農外収入</t>
    <rPh sb="0" eb="1">
      <t>ノウ</t>
    </rPh>
    <rPh sb="1" eb="2">
      <t>ガイ</t>
    </rPh>
    <rPh sb="2" eb="3">
      <t>オサム</t>
    </rPh>
    <rPh sb="3" eb="4">
      <t>イリ</t>
    </rPh>
    <phoneticPr fontId="3"/>
  </si>
  <si>
    <t>貯金・共済</t>
    <rPh sb="0" eb="2">
      <t>チョキン</t>
    </rPh>
    <rPh sb="3" eb="5">
      <t>キョウサイ</t>
    </rPh>
    <phoneticPr fontId="3"/>
  </si>
  <si>
    <t>財産的収入</t>
    <rPh sb="0" eb="3">
      <t>ザイサンテキ</t>
    </rPh>
    <rPh sb="3" eb="5">
      <t>シュウニュウ</t>
    </rPh>
    <phoneticPr fontId="3"/>
  </si>
  <si>
    <t>22</t>
    <phoneticPr fontId="3"/>
  </si>
  <si>
    <t>資金借入</t>
    <rPh sb="0" eb="1">
      <t>シ</t>
    </rPh>
    <rPh sb="1" eb="2">
      <t>キン</t>
    </rPh>
    <rPh sb="2" eb="3">
      <t>カ</t>
    </rPh>
    <rPh sb="3" eb="4">
      <t>イリ</t>
    </rPh>
    <phoneticPr fontId="3"/>
  </si>
  <si>
    <t>資本的支出</t>
    <rPh sb="0" eb="1">
      <t>シ</t>
    </rPh>
    <rPh sb="1" eb="2">
      <t>ホン</t>
    </rPh>
    <rPh sb="2" eb="3">
      <t>テキ</t>
    </rPh>
    <rPh sb="3" eb="5">
      <t>シシュツ</t>
    </rPh>
    <phoneticPr fontId="3"/>
  </si>
  <si>
    <t>23</t>
    <phoneticPr fontId="3"/>
  </si>
  <si>
    <t>資金の受入</t>
    <rPh sb="0" eb="1">
      <t>シ</t>
    </rPh>
    <rPh sb="1" eb="2">
      <t>キン</t>
    </rPh>
    <rPh sb="3" eb="5">
      <t>ウケイレ</t>
    </rPh>
    <phoneticPr fontId="3"/>
  </si>
  <si>
    <t>その他支出</t>
    <rPh sb="2" eb="3">
      <t>タ</t>
    </rPh>
    <rPh sb="3" eb="5">
      <t>シシュツ</t>
    </rPh>
    <phoneticPr fontId="3"/>
  </si>
  <si>
    <t>合　　　計（01～23）</t>
    <rPh sb="0" eb="1">
      <t>ゴウ</t>
    </rPh>
    <rPh sb="4" eb="5">
      <t>ケイ</t>
    </rPh>
    <phoneticPr fontId="3"/>
  </si>
  <si>
    <t>合　　　計（50～83）</t>
    <rPh sb="0" eb="1">
      <t>ゴウ</t>
    </rPh>
    <rPh sb="4" eb="5">
      <t>ケイ</t>
    </rPh>
    <phoneticPr fontId="3"/>
  </si>
  <si>
    <t>差　　　　　引</t>
    <rPh sb="0" eb="1">
      <t>サ</t>
    </rPh>
    <rPh sb="6" eb="7">
      <t>イン</t>
    </rPh>
    <phoneticPr fontId="3"/>
  </si>
  <si>
    <t>修　　　　　正</t>
    <rPh sb="0" eb="1">
      <t>オサム</t>
    </rPh>
    <rPh sb="6" eb="7">
      <t>セイ</t>
    </rPh>
    <phoneticPr fontId="3"/>
  </si>
  <si>
    <t xml:space="preserve"> ※</t>
    <phoneticPr fontId="3"/>
  </si>
  <si>
    <t>※　組勘供給限度額</t>
    <rPh sb="2" eb="3">
      <t>クミ</t>
    </rPh>
    <rPh sb="3" eb="4">
      <t>カン</t>
    </rPh>
    <rPh sb="4" eb="6">
      <t>キョウキュウ</t>
    </rPh>
    <rPh sb="6" eb="8">
      <t>ゲンド</t>
    </rPh>
    <rPh sb="8" eb="9">
      <t>ガク</t>
    </rPh>
    <phoneticPr fontId="3"/>
  </si>
  <si>
    <t>※　組勘供給限度担保設定額</t>
    <rPh sb="2" eb="4">
      <t>クミカン</t>
    </rPh>
    <rPh sb="4" eb="6">
      <t>キョウキュウ</t>
    </rPh>
    <rPh sb="6" eb="8">
      <t>ゲンド</t>
    </rPh>
    <rPh sb="8" eb="10">
      <t>タンポ</t>
    </rPh>
    <rPh sb="10" eb="12">
      <t>セッテイ</t>
    </rPh>
    <rPh sb="12" eb="13">
      <t>ガク</t>
    </rPh>
    <phoneticPr fontId="3"/>
  </si>
  <si>
    <t>※　修　　正　　額</t>
    <rPh sb="2" eb="3">
      <t>オサム</t>
    </rPh>
    <rPh sb="5" eb="6">
      <t>マサ</t>
    </rPh>
    <rPh sb="8" eb="9">
      <t>ガク</t>
    </rPh>
    <phoneticPr fontId="3"/>
  </si>
  <si>
    <t>※　貸 越 限 度 額</t>
    <rPh sb="2" eb="3">
      <t>カ</t>
    </rPh>
    <rPh sb="4" eb="5">
      <t>コシ</t>
    </rPh>
    <rPh sb="6" eb="7">
      <t>キリ</t>
    </rPh>
    <rPh sb="8" eb="9">
      <t>ド</t>
    </rPh>
    <rPh sb="10" eb="11">
      <t>ガク</t>
    </rPh>
    <phoneticPr fontId="3"/>
  </si>
  <si>
    <t>住　　所</t>
    <rPh sb="0" eb="1">
      <t>ジュウ</t>
    </rPh>
    <rPh sb="3" eb="4">
      <t>ショ</t>
    </rPh>
    <phoneticPr fontId="3"/>
  </si>
  <si>
    <t>氏　　名</t>
    <rPh sb="0" eb="1">
      <t>シ</t>
    </rPh>
    <rPh sb="3" eb="4">
      <t>メイ</t>
    </rPh>
    <phoneticPr fontId="3"/>
  </si>
  <si>
    <t>組勘コード番号</t>
    <rPh sb="0" eb="2">
      <t>クミカン</t>
    </rPh>
    <rPh sb="5" eb="7">
      <t>バンゴウ</t>
    </rPh>
    <phoneticPr fontId="3"/>
  </si>
  <si>
    <t>営農　　　コード</t>
    <rPh sb="0" eb="1">
      <t>エイ</t>
    </rPh>
    <rPh sb="1" eb="2">
      <t>ノウ</t>
    </rPh>
    <phoneticPr fontId="3"/>
  </si>
  <si>
    <t>計　画</t>
    <rPh sb="0" eb="1">
      <t>ケイ</t>
    </rPh>
    <rPh sb="2" eb="3">
      <t>ガ</t>
    </rPh>
    <phoneticPr fontId="3"/>
  </si>
  <si>
    <t>20</t>
    <phoneticPr fontId="3"/>
  </si>
  <si>
    <t>21</t>
    <phoneticPr fontId="3"/>
  </si>
  <si>
    <t>支　出　項　目</t>
    <rPh sb="0" eb="1">
      <t>シ</t>
    </rPh>
    <rPh sb="2" eb="3">
      <t>デ</t>
    </rPh>
    <rPh sb="4" eb="5">
      <t>コウ</t>
    </rPh>
    <rPh sb="6" eb="7">
      <t>メ</t>
    </rPh>
    <phoneticPr fontId="3"/>
  </si>
  <si>
    <t>70</t>
    <phoneticPr fontId="3"/>
  </si>
  <si>
    <t>※修正</t>
    <rPh sb="1" eb="2">
      <t>オサム</t>
    </rPh>
    <rPh sb="2" eb="3">
      <t>セイ</t>
    </rPh>
    <phoneticPr fontId="3"/>
  </si>
  <si>
    <t>※　組勘供給修 正 限 度 額</t>
    <rPh sb="2" eb="3">
      <t>クミ</t>
    </rPh>
    <rPh sb="3" eb="4">
      <t>カン</t>
    </rPh>
    <rPh sb="4" eb="5">
      <t>トモ</t>
    </rPh>
    <rPh sb="5" eb="6">
      <t>キュウ</t>
    </rPh>
    <phoneticPr fontId="3"/>
  </si>
  <si>
    <t>※　 家計費現金限度額</t>
    <rPh sb="6" eb="7">
      <t>ウツツ</t>
    </rPh>
    <rPh sb="7" eb="8">
      <t>キン</t>
    </rPh>
    <rPh sb="8" eb="9">
      <t>キリ</t>
    </rPh>
    <rPh sb="9" eb="10">
      <t>ド</t>
    </rPh>
    <rPh sb="10" eb="11">
      <t>ガク</t>
    </rPh>
    <phoneticPr fontId="3"/>
  </si>
  <si>
    <t>※年次別経営状況対比（記入不要）</t>
    <rPh sb="1" eb="4">
      <t>ネンジベツ</t>
    </rPh>
    <rPh sb="4" eb="6">
      <t>ケイエイ</t>
    </rPh>
    <rPh sb="6" eb="8">
      <t>ジョウキョウ</t>
    </rPh>
    <rPh sb="8" eb="10">
      <t>タイヒ</t>
    </rPh>
    <rPh sb="11" eb="13">
      <t>キニュウ</t>
    </rPh>
    <rPh sb="13" eb="15">
      <t>フヨウ</t>
    </rPh>
    <phoneticPr fontId="3"/>
  </si>
  <si>
    <t>水田面積</t>
    <rPh sb="0" eb="2">
      <t>スイデン</t>
    </rPh>
    <rPh sb="2" eb="4">
      <t>メンセキ</t>
    </rPh>
    <phoneticPr fontId="1"/>
  </si>
  <si>
    <t>内　作付</t>
    <rPh sb="0" eb="1">
      <t>ウチ</t>
    </rPh>
    <rPh sb="2" eb="4">
      <t>サクツ</t>
    </rPh>
    <phoneticPr fontId="1"/>
  </si>
  <si>
    <t>出荷数</t>
    <rPh sb="0" eb="2">
      <t>シュッカ</t>
    </rPh>
    <rPh sb="2" eb="3">
      <t>スウ</t>
    </rPh>
    <phoneticPr fontId="1"/>
  </si>
  <si>
    <t>純負債</t>
    <rPh sb="0" eb="1">
      <t>ジュン</t>
    </rPh>
    <rPh sb="1" eb="3">
      <t>フサイ</t>
    </rPh>
    <phoneticPr fontId="1"/>
  </si>
  <si>
    <t>共済貸付</t>
    <rPh sb="0" eb="2">
      <t>キョウサイ</t>
    </rPh>
    <rPh sb="2" eb="4">
      <t>カシツケ</t>
    </rPh>
    <phoneticPr fontId="1"/>
  </si>
  <si>
    <t>　　　　　　　　　　　　　年度　　　　　単位</t>
    <rPh sb="13" eb="15">
      <t>ネンド</t>
    </rPh>
    <rPh sb="20" eb="22">
      <t>タンイ</t>
    </rPh>
    <phoneticPr fontId="1"/>
  </si>
  <si>
    <t>ａ</t>
    <phoneticPr fontId="1"/>
  </si>
  <si>
    <t>俵</t>
    <rPh sb="0" eb="1">
      <t>ヒョウ</t>
    </rPh>
    <phoneticPr fontId="1"/>
  </si>
  <si>
    <t>9．農外収入</t>
    <rPh sb="2" eb="4">
      <t>ノウガイ</t>
    </rPh>
    <rPh sb="4" eb="6">
      <t>シュウニュウ</t>
    </rPh>
    <phoneticPr fontId="3"/>
  </si>
  <si>
    <t>前年度実績</t>
    <rPh sb="0" eb="3">
      <t>ゼンネンド</t>
    </rPh>
    <rPh sb="3" eb="5">
      <t>ジッセキ</t>
    </rPh>
    <phoneticPr fontId="3"/>
  </si>
  <si>
    <t>21～1</t>
    <phoneticPr fontId="3"/>
  </si>
  <si>
    <t>受取利息</t>
    <rPh sb="0" eb="2">
      <t>ウケトリ</t>
    </rPh>
    <rPh sb="2" eb="4">
      <t>リソク</t>
    </rPh>
    <phoneticPr fontId="3"/>
  </si>
  <si>
    <t>21～2</t>
    <phoneticPr fontId="3"/>
  </si>
  <si>
    <t>賃金収入</t>
    <rPh sb="0" eb="2">
      <t>チンギン</t>
    </rPh>
    <rPh sb="2" eb="4">
      <t>シュウニュウ</t>
    </rPh>
    <phoneticPr fontId="3"/>
  </si>
  <si>
    <t>農外労賃</t>
    <rPh sb="0" eb="2">
      <t>ノウガイ</t>
    </rPh>
    <rPh sb="2" eb="4">
      <t>ロウチン</t>
    </rPh>
    <phoneticPr fontId="3"/>
  </si>
  <si>
    <t>21～3</t>
    <phoneticPr fontId="3"/>
  </si>
  <si>
    <t>助成金</t>
    <rPh sb="0" eb="3">
      <t>ジョセイキン</t>
    </rPh>
    <phoneticPr fontId="3"/>
  </si>
  <si>
    <t>21～4</t>
    <phoneticPr fontId="3"/>
  </si>
  <si>
    <t>土地賃貸料</t>
    <rPh sb="0" eb="2">
      <t>トチ</t>
    </rPh>
    <rPh sb="2" eb="4">
      <t>チンタイ</t>
    </rPh>
    <rPh sb="4" eb="5">
      <t>リョウ</t>
    </rPh>
    <phoneticPr fontId="3"/>
  </si>
  <si>
    <t>農地賃貸料（土地・建物）</t>
    <rPh sb="0" eb="2">
      <t>ノウチ</t>
    </rPh>
    <rPh sb="2" eb="4">
      <t>チンタイ</t>
    </rPh>
    <rPh sb="4" eb="5">
      <t>リョウ</t>
    </rPh>
    <rPh sb="6" eb="8">
      <t>トチ</t>
    </rPh>
    <rPh sb="9" eb="11">
      <t>タテモノ</t>
    </rPh>
    <phoneticPr fontId="3"/>
  </si>
  <si>
    <t>21～5</t>
    <phoneticPr fontId="3"/>
  </si>
  <si>
    <t>資産処分</t>
    <rPh sb="0" eb="2">
      <t>シサン</t>
    </rPh>
    <rPh sb="2" eb="4">
      <t>ショブン</t>
    </rPh>
    <phoneticPr fontId="3"/>
  </si>
  <si>
    <t>固定資産処分</t>
    <rPh sb="0" eb="2">
      <t>コテイ</t>
    </rPh>
    <rPh sb="2" eb="4">
      <t>シサン</t>
    </rPh>
    <rPh sb="4" eb="6">
      <t>ショブン</t>
    </rPh>
    <phoneticPr fontId="3"/>
  </si>
  <si>
    <t>21～8</t>
    <phoneticPr fontId="3"/>
  </si>
  <si>
    <t>共済金受入</t>
    <rPh sb="0" eb="2">
      <t>キョウサイ</t>
    </rPh>
    <rPh sb="2" eb="3">
      <t>キン</t>
    </rPh>
    <rPh sb="3" eb="5">
      <t>ウケイレ</t>
    </rPh>
    <phoneticPr fontId="3"/>
  </si>
  <si>
    <t>満期共済金・解約等</t>
    <rPh sb="0" eb="2">
      <t>マンキ</t>
    </rPh>
    <rPh sb="2" eb="4">
      <t>キョウサイ</t>
    </rPh>
    <rPh sb="4" eb="5">
      <t>キン</t>
    </rPh>
    <rPh sb="6" eb="8">
      <t>カイヤク</t>
    </rPh>
    <rPh sb="8" eb="9">
      <t>トウ</t>
    </rPh>
    <phoneticPr fontId="3"/>
  </si>
  <si>
    <t>21～9</t>
    <phoneticPr fontId="3"/>
  </si>
  <si>
    <t>農外収入合計</t>
    <rPh sb="0" eb="2">
      <t>ノウガイ</t>
    </rPh>
    <rPh sb="2" eb="4">
      <t>シュウニュウ</t>
    </rPh>
    <rPh sb="4" eb="6">
      <t>ゴウケイ</t>
    </rPh>
    <phoneticPr fontId="3"/>
  </si>
  <si>
    <t>10．資金借入</t>
    <rPh sb="3" eb="5">
      <t>シキン</t>
    </rPh>
    <rPh sb="5" eb="7">
      <t>カリイレ</t>
    </rPh>
    <phoneticPr fontId="3"/>
  </si>
  <si>
    <t>22～1</t>
    <phoneticPr fontId="3"/>
  </si>
  <si>
    <t>短　期</t>
    <rPh sb="0" eb="1">
      <t>タン</t>
    </rPh>
    <rPh sb="2" eb="3">
      <t>キ</t>
    </rPh>
    <phoneticPr fontId="3"/>
  </si>
  <si>
    <t>定期担保</t>
    <rPh sb="0" eb="2">
      <t>テイキ</t>
    </rPh>
    <rPh sb="2" eb="4">
      <t>タンポ</t>
    </rPh>
    <phoneticPr fontId="3"/>
  </si>
  <si>
    <t>証書借入</t>
    <rPh sb="0" eb="2">
      <t>ショウショ</t>
    </rPh>
    <rPh sb="2" eb="4">
      <t>カリイレ</t>
    </rPh>
    <phoneticPr fontId="3"/>
  </si>
  <si>
    <t>22～2</t>
    <phoneticPr fontId="3"/>
  </si>
  <si>
    <t>長　期</t>
    <rPh sb="0" eb="1">
      <t>チョウ</t>
    </rPh>
    <rPh sb="2" eb="3">
      <t>キ</t>
    </rPh>
    <phoneticPr fontId="3"/>
  </si>
  <si>
    <t>土地購入資金</t>
    <rPh sb="0" eb="2">
      <t>トチ</t>
    </rPh>
    <rPh sb="2" eb="4">
      <t>コウニュウ</t>
    </rPh>
    <rPh sb="4" eb="6">
      <t>シキン</t>
    </rPh>
    <phoneticPr fontId="3"/>
  </si>
  <si>
    <t>住宅建築資金</t>
    <rPh sb="0" eb="2">
      <t>ジュウタク</t>
    </rPh>
    <rPh sb="2" eb="4">
      <t>ケンチク</t>
    </rPh>
    <rPh sb="4" eb="6">
      <t>シキン</t>
    </rPh>
    <phoneticPr fontId="3"/>
  </si>
  <si>
    <t>制度資金</t>
    <rPh sb="0" eb="2">
      <t>セイド</t>
    </rPh>
    <rPh sb="2" eb="4">
      <t>シキン</t>
    </rPh>
    <phoneticPr fontId="3"/>
  </si>
  <si>
    <t>22～9</t>
    <phoneticPr fontId="3"/>
  </si>
  <si>
    <t>資金借入合計</t>
    <rPh sb="0" eb="2">
      <t>シキン</t>
    </rPh>
    <rPh sb="2" eb="4">
      <t>カリイレ</t>
    </rPh>
    <rPh sb="4" eb="6">
      <t>ゴウケイ</t>
    </rPh>
    <phoneticPr fontId="3"/>
  </si>
  <si>
    <t>11．資金受入</t>
    <rPh sb="3" eb="5">
      <t>シキン</t>
    </rPh>
    <rPh sb="5" eb="7">
      <t>ウケイレ</t>
    </rPh>
    <phoneticPr fontId="3"/>
  </si>
  <si>
    <t>23～1</t>
    <phoneticPr fontId="3"/>
  </si>
  <si>
    <t>現金</t>
    <rPh sb="0" eb="2">
      <t>ゲンキン</t>
    </rPh>
    <phoneticPr fontId="3"/>
  </si>
  <si>
    <t>23～2</t>
    <phoneticPr fontId="3"/>
  </si>
  <si>
    <t>貯金</t>
    <rPh sb="0" eb="2">
      <t>チョキン</t>
    </rPh>
    <phoneticPr fontId="3"/>
  </si>
  <si>
    <t>普通貯金</t>
    <rPh sb="0" eb="2">
      <t>フツウ</t>
    </rPh>
    <rPh sb="2" eb="4">
      <t>チョキン</t>
    </rPh>
    <phoneticPr fontId="3"/>
  </si>
  <si>
    <t>定期貯金</t>
    <rPh sb="0" eb="2">
      <t>テイキ</t>
    </rPh>
    <rPh sb="2" eb="4">
      <t>チョキン</t>
    </rPh>
    <phoneticPr fontId="3"/>
  </si>
  <si>
    <t>23～3</t>
    <phoneticPr fontId="3"/>
  </si>
  <si>
    <t>23～9</t>
    <phoneticPr fontId="3"/>
  </si>
  <si>
    <t>資金受入合計</t>
    <rPh sb="0" eb="2">
      <t>シキン</t>
    </rPh>
    <rPh sb="2" eb="4">
      <t>ウケイレ</t>
    </rPh>
    <rPh sb="4" eb="6">
      <t>ゴウケイ</t>
    </rPh>
    <phoneticPr fontId="3"/>
  </si>
  <si>
    <t>農産物販売代金</t>
    <phoneticPr fontId="3"/>
  </si>
  <si>
    <t>12．労　　賃</t>
    <rPh sb="3" eb="4">
      <t>ロウ</t>
    </rPh>
    <rPh sb="6" eb="7">
      <t>チン</t>
    </rPh>
    <phoneticPr fontId="3"/>
  </si>
  <si>
    <t>50～1</t>
    <phoneticPr fontId="3"/>
  </si>
  <si>
    <t>臨時雇用</t>
    <rPh sb="0" eb="2">
      <t>リンジ</t>
    </rPh>
    <rPh sb="2" eb="4">
      <t>コヨウ</t>
    </rPh>
    <phoneticPr fontId="3"/>
  </si>
  <si>
    <t>移植</t>
    <rPh sb="0" eb="2">
      <t>イショク</t>
    </rPh>
    <phoneticPr fontId="3"/>
  </si>
  <si>
    <t>除草</t>
    <rPh sb="0" eb="2">
      <t>ジョソウ</t>
    </rPh>
    <phoneticPr fontId="3"/>
  </si>
  <si>
    <t>摘芯摘果</t>
    <rPh sb="0" eb="1">
      <t>テキ</t>
    </rPh>
    <rPh sb="1" eb="2">
      <t>シン</t>
    </rPh>
    <rPh sb="2" eb="4">
      <t>テキカ</t>
    </rPh>
    <phoneticPr fontId="3"/>
  </si>
  <si>
    <t>収穫調整</t>
    <rPh sb="0" eb="2">
      <t>シュウカク</t>
    </rPh>
    <rPh sb="2" eb="4">
      <t>チョウセイ</t>
    </rPh>
    <phoneticPr fontId="3"/>
  </si>
  <si>
    <t>50～2</t>
    <phoneticPr fontId="3"/>
  </si>
  <si>
    <t>専従者給与</t>
    <rPh sb="0" eb="3">
      <t>センジュウシャ</t>
    </rPh>
    <rPh sb="3" eb="5">
      <t>キュウヨ</t>
    </rPh>
    <phoneticPr fontId="3"/>
  </si>
  <si>
    <t>50～9</t>
    <phoneticPr fontId="3"/>
  </si>
  <si>
    <t>労賃合計</t>
    <rPh sb="0" eb="2">
      <t>ロウチン</t>
    </rPh>
    <rPh sb="2" eb="4">
      <t>ゴウケイ</t>
    </rPh>
    <phoneticPr fontId="3"/>
  </si>
  <si>
    <t>13．肥料費</t>
    <rPh sb="3" eb="5">
      <t>ヒリョウ</t>
    </rPh>
    <rPh sb="5" eb="6">
      <t>ヒ</t>
    </rPh>
    <phoneticPr fontId="3"/>
  </si>
  <si>
    <t>51～1</t>
    <phoneticPr fontId="3"/>
  </si>
  <si>
    <t>単肥</t>
    <rPh sb="0" eb="1">
      <t>タン</t>
    </rPh>
    <rPh sb="1" eb="2">
      <t>ヒ</t>
    </rPh>
    <phoneticPr fontId="3"/>
  </si>
  <si>
    <t>水稲用肥料</t>
    <rPh sb="0" eb="2">
      <t>スイトウ</t>
    </rPh>
    <rPh sb="2" eb="3">
      <t>ヨウ</t>
    </rPh>
    <rPh sb="3" eb="5">
      <t>ヒリョウ</t>
    </rPh>
    <phoneticPr fontId="3"/>
  </si>
  <si>
    <t>そ菜花き用肥料</t>
    <rPh sb="1" eb="2">
      <t>サイ</t>
    </rPh>
    <rPh sb="2" eb="3">
      <t>ハナ</t>
    </rPh>
    <rPh sb="4" eb="5">
      <t>ヨウ</t>
    </rPh>
    <rPh sb="5" eb="7">
      <t>ヒリョウ</t>
    </rPh>
    <phoneticPr fontId="3"/>
  </si>
  <si>
    <t>畑作用肥料</t>
    <rPh sb="0" eb="2">
      <t>ハタサク</t>
    </rPh>
    <rPh sb="2" eb="3">
      <t>ヨウ</t>
    </rPh>
    <rPh sb="3" eb="5">
      <t>ヒリョウ</t>
    </rPh>
    <phoneticPr fontId="3"/>
  </si>
  <si>
    <t>土改資材</t>
    <rPh sb="0" eb="2">
      <t>ドカイ</t>
    </rPh>
    <rPh sb="2" eb="4">
      <t>シザイ</t>
    </rPh>
    <phoneticPr fontId="3"/>
  </si>
  <si>
    <t>51～2</t>
    <phoneticPr fontId="3"/>
  </si>
  <si>
    <t>堆肥</t>
    <rPh sb="0" eb="2">
      <t>タイヒ</t>
    </rPh>
    <phoneticPr fontId="3"/>
  </si>
  <si>
    <t>51～9</t>
    <phoneticPr fontId="3"/>
  </si>
  <si>
    <t>肥料費合計</t>
    <rPh sb="0" eb="2">
      <t>ヒリョウ</t>
    </rPh>
    <rPh sb="2" eb="3">
      <t>ヒ</t>
    </rPh>
    <rPh sb="3" eb="5">
      <t>ゴウケイ</t>
    </rPh>
    <phoneticPr fontId="3"/>
  </si>
  <si>
    <t>14．農薬・種苗費</t>
    <rPh sb="3" eb="5">
      <t>ノウヤク</t>
    </rPh>
    <rPh sb="6" eb="8">
      <t>シュビョウ</t>
    </rPh>
    <rPh sb="8" eb="9">
      <t>ヒ</t>
    </rPh>
    <phoneticPr fontId="3"/>
  </si>
  <si>
    <t>52～1</t>
    <phoneticPr fontId="3"/>
  </si>
  <si>
    <t>水稲</t>
    <rPh sb="0" eb="2">
      <t>スイトウ</t>
    </rPh>
    <phoneticPr fontId="3"/>
  </si>
  <si>
    <t>そ菜花き</t>
    <rPh sb="1" eb="2">
      <t>サイ</t>
    </rPh>
    <rPh sb="2" eb="3">
      <t>ハナ</t>
    </rPh>
    <phoneticPr fontId="3"/>
  </si>
  <si>
    <t>52～2</t>
    <phoneticPr fontId="3"/>
  </si>
  <si>
    <t>52～9</t>
    <phoneticPr fontId="3"/>
  </si>
  <si>
    <t>農薬・種苗費合計</t>
    <rPh sb="0" eb="2">
      <t>ノウヤク</t>
    </rPh>
    <rPh sb="3" eb="5">
      <t>シュビョウ</t>
    </rPh>
    <rPh sb="5" eb="6">
      <t>ヒ</t>
    </rPh>
    <rPh sb="6" eb="8">
      <t>ゴウケイ</t>
    </rPh>
    <phoneticPr fontId="3"/>
  </si>
  <si>
    <t>　月～　月</t>
    <rPh sb="1" eb="2">
      <t>ガツ</t>
    </rPh>
    <rPh sb="4" eb="5">
      <t>ツキ</t>
    </rPh>
    <phoneticPr fontId="3"/>
  </si>
  <si>
    <t>畑（　　　）</t>
    <rPh sb="0" eb="1">
      <t>ハタ</t>
    </rPh>
    <phoneticPr fontId="3"/>
  </si>
  <si>
    <t>15．生産諸資材費</t>
    <rPh sb="3" eb="5">
      <t>セイサン</t>
    </rPh>
    <rPh sb="5" eb="6">
      <t>ショ</t>
    </rPh>
    <rPh sb="6" eb="8">
      <t>シザイ</t>
    </rPh>
    <rPh sb="8" eb="9">
      <t>ヒ</t>
    </rPh>
    <phoneticPr fontId="3"/>
  </si>
  <si>
    <t>53～1</t>
    <phoneticPr fontId="3"/>
  </si>
  <si>
    <t>温材</t>
    <rPh sb="0" eb="1">
      <t>オン</t>
    </rPh>
    <rPh sb="1" eb="2">
      <t>ザイ</t>
    </rPh>
    <phoneticPr fontId="3"/>
  </si>
  <si>
    <t>53～2</t>
    <phoneticPr fontId="3"/>
  </si>
  <si>
    <t>生産資材費</t>
    <rPh sb="0" eb="2">
      <t>セイサン</t>
    </rPh>
    <rPh sb="2" eb="4">
      <t>シザイ</t>
    </rPh>
    <rPh sb="4" eb="5">
      <t>ヒ</t>
    </rPh>
    <phoneticPr fontId="3"/>
  </si>
  <si>
    <t>53～3</t>
    <phoneticPr fontId="3"/>
  </si>
  <si>
    <t>包装資材</t>
    <rPh sb="0" eb="2">
      <t>ホウソウ</t>
    </rPh>
    <rPh sb="2" eb="4">
      <t>シザイ</t>
    </rPh>
    <phoneticPr fontId="3"/>
  </si>
  <si>
    <t>ダンボール</t>
    <phoneticPr fontId="3"/>
  </si>
  <si>
    <t>53～4</t>
    <phoneticPr fontId="3"/>
  </si>
  <si>
    <t>小農具</t>
    <rPh sb="0" eb="1">
      <t>ショウ</t>
    </rPh>
    <rPh sb="1" eb="3">
      <t>ノウグ</t>
    </rPh>
    <phoneticPr fontId="3"/>
  </si>
  <si>
    <t>53～9</t>
    <phoneticPr fontId="3"/>
  </si>
  <si>
    <t>16．水道光熱費</t>
    <rPh sb="3" eb="5">
      <t>スイドウ</t>
    </rPh>
    <rPh sb="5" eb="8">
      <t>コウネツヒ</t>
    </rPh>
    <phoneticPr fontId="3"/>
  </si>
  <si>
    <t>54～1</t>
    <phoneticPr fontId="3"/>
  </si>
  <si>
    <t>農業用電気</t>
    <rPh sb="0" eb="3">
      <t>ノウギョウヨウ</t>
    </rPh>
    <rPh sb="3" eb="5">
      <t>デンキ</t>
    </rPh>
    <phoneticPr fontId="3"/>
  </si>
  <si>
    <t>54～2</t>
    <phoneticPr fontId="3"/>
  </si>
  <si>
    <t>動力燃料費</t>
    <rPh sb="0" eb="2">
      <t>ドウリョク</t>
    </rPh>
    <rPh sb="2" eb="4">
      <t>ネンリョウ</t>
    </rPh>
    <rPh sb="4" eb="5">
      <t>ヒ</t>
    </rPh>
    <phoneticPr fontId="3"/>
  </si>
  <si>
    <t>54～3</t>
    <phoneticPr fontId="3"/>
  </si>
  <si>
    <t>農業用水道料</t>
    <rPh sb="0" eb="3">
      <t>ノウギョウヨウ</t>
    </rPh>
    <rPh sb="3" eb="6">
      <t>スイドウリョウ</t>
    </rPh>
    <phoneticPr fontId="3"/>
  </si>
  <si>
    <t>54～4</t>
    <phoneticPr fontId="3"/>
  </si>
  <si>
    <t>農業用車輌燃料費</t>
    <rPh sb="0" eb="3">
      <t>ノウギョウヨウ</t>
    </rPh>
    <rPh sb="3" eb="5">
      <t>シャリョウ</t>
    </rPh>
    <rPh sb="5" eb="7">
      <t>ネンリョウ</t>
    </rPh>
    <rPh sb="7" eb="8">
      <t>ヒ</t>
    </rPh>
    <phoneticPr fontId="3"/>
  </si>
  <si>
    <t>54～9</t>
    <phoneticPr fontId="3"/>
  </si>
  <si>
    <t>水道光熱費合計</t>
    <rPh sb="0" eb="2">
      <t>スイドウ</t>
    </rPh>
    <rPh sb="2" eb="5">
      <t>コウネツヒ</t>
    </rPh>
    <rPh sb="5" eb="7">
      <t>ゴウケイ</t>
    </rPh>
    <phoneticPr fontId="3"/>
  </si>
  <si>
    <t>17．飼料費</t>
    <rPh sb="3" eb="4">
      <t>シ</t>
    </rPh>
    <rPh sb="4" eb="5">
      <t>リョウ</t>
    </rPh>
    <rPh sb="5" eb="6">
      <t>ヒ</t>
    </rPh>
    <phoneticPr fontId="3"/>
  </si>
  <si>
    <t>55～1</t>
    <phoneticPr fontId="3"/>
  </si>
  <si>
    <t>飼料購入費</t>
    <rPh sb="0" eb="1">
      <t>シ</t>
    </rPh>
    <rPh sb="1" eb="2">
      <t>リョウ</t>
    </rPh>
    <rPh sb="2" eb="4">
      <t>コウニュウ</t>
    </rPh>
    <rPh sb="4" eb="5">
      <t>ヒ</t>
    </rPh>
    <phoneticPr fontId="3"/>
  </si>
  <si>
    <t>55～2</t>
    <phoneticPr fontId="3"/>
  </si>
  <si>
    <t>安定基金掛金</t>
    <rPh sb="0" eb="2">
      <t>アンテイ</t>
    </rPh>
    <rPh sb="2" eb="4">
      <t>キキン</t>
    </rPh>
    <rPh sb="4" eb="6">
      <t>カケキン</t>
    </rPh>
    <phoneticPr fontId="3"/>
  </si>
  <si>
    <t>55～9</t>
    <phoneticPr fontId="3"/>
  </si>
  <si>
    <t>飼料費合計</t>
    <rPh sb="0" eb="1">
      <t>シ</t>
    </rPh>
    <rPh sb="1" eb="2">
      <t>リョウ</t>
    </rPh>
    <rPh sb="2" eb="3">
      <t>ヒ</t>
    </rPh>
    <rPh sb="3" eb="5">
      <t>ゴウケイ</t>
    </rPh>
    <phoneticPr fontId="3"/>
  </si>
  <si>
    <t>18．養畜費</t>
    <rPh sb="3" eb="4">
      <t>ヨウ</t>
    </rPh>
    <rPh sb="4" eb="5">
      <t>チク</t>
    </rPh>
    <rPh sb="5" eb="6">
      <t>ヒ</t>
    </rPh>
    <phoneticPr fontId="3"/>
  </si>
  <si>
    <t>56～1</t>
    <phoneticPr fontId="3"/>
  </si>
  <si>
    <t>素畜購入</t>
    <rPh sb="0" eb="1">
      <t>ソ</t>
    </rPh>
    <rPh sb="1" eb="2">
      <t>チク</t>
    </rPh>
    <rPh sb="2" eb="4">
      <t>コウニュウ</t>
    </rPh>
    <phoneticPr fontId="3"/>
  </si>
  <si>
    <t>56～2</t>
    <phoneticPr fontId="3"/>
  </si>
  <si>
    <t>56～3</t>
    <phoneticPr fontId="3"/>
  </si>
  <si>
    <t>診療衛生費</t>
    <rPh sb="0" eb="2">
      <t>シンリョウ</t>
    </rPh>
    <rPh sb="2" eb="4">
      <t>エイセイ</t>
    </rPh>
    <rPh sb="4" eb="5">
      <t>ヒ</t>
    </rPh>
    <phoneticPr fontId="3"/>
  </si>
  <si>
    <t>56～9</t>
    <phoneticPr fontId="3"/>
  </si>
  <si>
    <t>養畜費合計</t>
    <rPh sb="0" eb="1">
      <t>ヨウ</t>
    </rPh>
    <rPh sb="1" eb="2">
      <t>チク</t>
    </rPh>
    <rPh sb="2" eb="3">
      <t>ヒ</t>
    </rPh>
    <rPh sb="3" eb="5">
      <t>ゴウケイ</t>
    </rPh>
    <phoneticPr fontId="3"/>
  </si>
  <si>
    <t>ハウス資材以外の生産資材、床土</t>
    <rPh sb="3" eb="5">
      <t>シザイ</t>
    </rPh>
    <rPh sb="5" eb="7">
      <t>イガイ</t>
    </rPh>
    <rPh sb="8" eb="10">
      <t>セイサン</t>
    </rPh>
    <rPh sb="10" eb="12">
      <t>シザイ</t>
    </rPh>
    <rPh sb="13" eb="15">
      <t>トコツチ</t>
    </rPh>
    <phoneticPr fontId="3"/>
  </si>
  <si>
    <t>動力・納舎等の電気料金</t>
    <phoneticPr fontId="1"/>
  </si>
  <si>
    <t>農業用機械の燃料・オイル代等</t>
    <phoneticPr fontId="1"/>
  </si>
  <si>
    <t>19．農業関係共済</t>
    <rPh sb="3" eb="5">
      <t>ノウギョウ</t>
    </rPh>
    <rPh sb="5" eb="7">
      <t>カンケイ</t>
    </rPh>
    <rPh sb="7" eb="9">
      <t>キョウサイ</t>
    </rPh>
    <phoneticPr fontId="3"/>
  </si>
  <si>
    <t>57～1</t>
    <phoneticPr fontId="3"/>
  </si>
  <si>
    <t>水稲共済掛金</t>
    <rPh sb="0" eb="2">
      <t>スイトウ</t>
    </rPh>
    <rPh sb="2" eb="4">
      <t>キョウサイ</t>
    </rPh>
    <rPh sb="4" eb="6">
      <t>カケキン</t>
    </rPh>
    <phoneticPr fontId="3"/>
  </si>
  <si>
    <t>57～2</t>
    <phoneticPr fontId="3"/>
  </si>
  <si>
    <t>畑作共済掛金</t>
    <rPh sb="0" eb="2">
      <t>ハタサク</t>
    </rPh>
    <rPh sb="2" eb="4">
      <t>キョウサイ</t>
    </rPh>
    <rPh sb="4" eb="6">
      <t>カケキン</t>
    </rPh>
    <phoneticPr fontId="3"/>
  </si>
  <si>
    <t>57～3</t>
    <phoneticPr fontId="3"/>
  </si>
  <si>
    <t>家畜共済掛金</t>
    <rPh sb="0" eb="2">
      <t>カチク</t>
    </rPh>
    <rPh sb="2" eb="4">
      <t>キョウサイ</t>
    </rPh>
    <rPh sb="4" eb="6">
      <t>カケキン</t>
    </rPh>
    <phoneticPr fontId="3"/>
  </si>
  <si>
    <t>57～4</t>
    <phoneticPr fontId="3"/>
  </si>
  <si>
    <t>農業用建物共済掛金</t>
    <rPh sb="0" eb="3">
      <t>ノウギョウヨウ</t>
    </rPh>
    <rPh sb="3" eb="5">
      <t>タテモノ</t>
    </rPh>
    <rPh sb="5" eb="7">
      <t>キョウサイ</t>
    </rPh>
    <rPh sb="7" eb="9">
      <t>カケキン</t>
    </rPh>
    <phoneticPr fontId="3"/>
  </si>
  <si>
    <t>57～5</t>
    <phoneticPr fontId="3"/>
  </si>
  <si>
    <t>57～6</t>
    <phoneticPr fontId="3"/>
  </si>
  <si>
    <t>57～7</t>
    <phoneticPr fontId="3"/>
  </si>
  <si>
    <t>麦共済掛金</t>
    <rPh sb="0" eb="1">
      <t>ムギ</t>
    </rPh>
    <rPh sb="1" eb="3">
      <t>キョウサイ</t>
    </rPh>
    <rPh sb="3" eb="5">
      <t>カケキン</t>
    </rPh>
    <phoneticPr fontId="3"/>
  </si>
  <si>
    <t>57～8</t>
    <phoneticPr fontId="3"/>
  </si>
  <si>
    <t>そば共済掛金</t>
    <rPh sb="2" eb="4">
      <t>キョウサイ</t>
    </rPh>
    <rPh sb="4" eb="6">
      <t>カケキン</t>
    </rPh>
    <phoneticPr fontId="3"/>
  </si>
  <si>
    <t>57～9</t>
    <phoneticPr fontId="3"/>
  </si>
  <si>
    <t>農業関係共済金合計</t>
    <rPh sb="0" eb="2">
      <t>ノウギョウ</t>
    </rPh>
    <rPh sb="2" eb="4">
      <t>カンケイ</t>
    </rPh>
    <rPh sb="4" eb="6">
      <t>キョウサイ</t>
    </rPh>
    <rPh sb="6" eb="7">
      <t>キン</t>
    </rPh>
    <rPh sb="7" eb="9">
      <t>ゴウケイ</t>
    </rPh>
    <phoneticPr fontId="3"/>
  </si>
  <si>
    <t>20．賃料料金</t>
    <rPh sb="3" eb="5">
      <t>チンリョウ</t>
    </rPh>
    <rPh sb="5" eb="7">
      <t>リョウキン</t>
    </rPh>
    <phoneticPr fontId="3"/>
  </si>
  <si>
    <t>58～1</t>
    <phoneticPr fontId="3"/>
  </si>
  <si>
    <t>賃借料</t>
    <rPh sb="0" eb="2">
      <t>チンシャク</t>
    </rPh>
    <rPh sb="2" eb="3">
      <t>リョウ</t>
    </rPh>
    <phoneticPr fontId="3"/>
  </si>
  <si>
    <t>〃</t>
    <phoneticPr fontId="3"/>
  </si>
  <si>
    <t>58～2</t>
    <phoneticPr fontId="3"/>
  </si>
  <si>
    <t>カントリー賃料料金</t>
    <rPh sb="5" eb="7">
      <t>チンリョウ</t>
    </rPh>
    <rPh sb="7" eb="9">
      <t>リョウキン</t>
    </rPh>
    <phoneticPr fontId="3"/>
  </si>
  <si>
    <t>58～3</t>
    <phoneticPr fontId="3"/>
  </si>
  <si>
    <t>組合利用料</t>
    <rPh sb="0" eb="2">
      <t>クミアイ</t>
    </rPh>
    <rPh sb="2" eb="4">
      <t>リヨウ</t>
    </rPh>
    <rPh sb="4" eb="5">
      <t>リョウ</t>
    </rPh>
    <phoneticPr fontId="3"/>
  </si>
  <si>
    <t>カントリー利用料</t>
    <rPh sb="5" eb="7">
      <t>リヨウ</t>
    </rPh>
    <rPh sb="7" eb="8">
      <t>リョウ</t>
    </rPh>
    <phoneticPr fontId="3"/>
  </si>
  <si>
    <t>58～4</t>
    <phoneticPr fontId="3"/>
  </si>
  <si>
    <t>共撰料</t>
    <rPh sb="0" eb="1">
      <t>トモ</t>
    </rPh>
    <rPh sb="1" eb="2">
      <t>セン</t>
    </rPh>
    <rPh sb="2" eb="3">
      <t>リョウ</t>
    </rPh>
    <phoneticPr fontId="3"/>
  </si>
  <si>
    <t>58～5</t>
    <phoneticPr fontId="3"/>
  </si>
  <si>
    <t>支払運賃</t>
    <rPh sb="0" eb="2">
      <t>シハライ</t>
    </rPh>
    <rPh sb="2" eb="4">
      <t>ウンチン</t>
    </rPh>
    <phoneticPr fontId="3"/>
  </si>
  <si>
    <t>カントリー支払運賃</t>
    <rPh sb="5" eb="7">
      <t>シハライ</t>
    </rPh>
    <rPh sb="7" eb="9">
      <t>ウンチン</t>
    </rPh>
    <phoneticPr fontId="3"/>
  </si>
  <si>
    <t>58～6</t>
    <phoneticPr fontId="3"/>
  </si>
  <si>
    <t>支払手数料</t>
    <rPh sb="0" eb="2">
      <t>シハライ</t>
    </rPh>
    <rPh sb="2" eb="5">
      <t>テスウリョウ</t>
    </rPh>
    <phoneticPr fontId="3"/>
  </si>
  <si>
    <t>58～9</t>
    <phoneticPr fontId="3"/>
  </si>
  <si>
    <t>賃料料金合計</t>
    <rPh sb="0" eb="2">
      <t>チンリョウ</t>
    </rPh>
    <rPh sb="2" eb="4">
      <t>リョウキン</t>
    </rPh>
    <rPh sb="4" eb="6">
      <t>ゴウケイ</t>
    </rPh>
    <phoneticPr fontId="3"/>
  </si>
  <si>
    <t>21．修理費</t>
    <rPh sb="3" eb="6">
      <t>シュウリヒ</t>
    </rPh>
    <phoneticPr fontId="3"/>
  </si>
  <si>
    <t>59～1</t>
    <phoneticPr fontId="3"/>
  </si>
  <si>
    <t>トラクター修理費</t>
    <rPh sb="5" eb="8">
      <t>シュウリヒ</t>
    </rPh>
    <phoneticPr fontId="3"/>
  </si>
  <si>
    <t>59～2</t>
    <phoneticPr fontId="3"/>
  </si>
  <si>
    <t>農機具修理費</t>
    <rPh sb="0" eb="3">
      <t>ノウキグ</t>
    </rPh>
    <rPh sb="3" eb="6">
      <t>シュウリヒ</t>
    </rPh>
    <phoneticPr fontId="3"/>
  </si>
  <si>
    <t>59～3</t>
    <phoneticPr fontId="3"/>
  </si>
  <si>
    <t>車輌修理費</t>
    <rPh sb="0" eb="2">
      <t>シャリョウ</t>
    </rPh>
    <rPh sb="2" eb="5">
      <t>シュウリヒ</t>
    </rPh>
    <phoneticPr fontId="3"/>
  </si>
  <si>
    <t>59～4</t>
    <phoneticPr fontId="3"/>
  </si>
  <si>
    <t>建物修理費</t>
    <rPh sb="0" eb="2">
      <t>タテモノ</t>
    </rPh>
    <rPh sb="2" eb="5">
      <t>シュウリヒ</t>
    </rPh>
    <phoneticPr fontId="3"/>
  </si>
  <si>
    <t>59～9</t>
    <phoneticPr fontId="3"/>
  </si>
  <si>
    <t>修理費合計</t>
    <rPh sb="0" eb="3">
      <t>シュウリヒ</t>
    </rPh>
    <rPh sb="3" eb="5">
      <t>ゴウケイ</t>
    </rPh>
    <phoneticPr fontId="3"/>
  </si>
  <si>
    <t>ハウス共済、モミ火災</t>
    <phoneticPr fontId="1"/>
  </si>
  <si>
    <t>農業用車輌の自動車共済・自賠責</t>
    <phoneticPr fontId="1"/>
  </si>
  <si>
    <t>小麦</t>
    <phoneticPr fontId="1"/>
  </si>
  <si>
    <t>収入保険　他</t>
    <rPh sb="0" eb="2">
      <t>シュウニュウ</t>
    </rPh>
    <rPh sb="2" eb="4">
      <t>ホケン</t>
    </rPh>
    <rPh sb="5" eb="6">
      <t>ホカ</t>
    </rPh>
    <phoneticPr fontId="1"/>
  </si>
  <si>
    <t>農作業委託料・機械銀行作業料</t>
    <phoneticPr fontId="1"/>
  </si>
  <si>
    <t>建物・施設・機械等の賃借料・リース料</t>
    <phoneticPr fontId="1"/>
  </si>
  <si>
    <t>小作料</t>
    <phoneticPr fontId="1"/>
  </si>
  <si>
    <t>青果・花き出荷共撰料、施設利用料</t>
    <phoneticPr fontId="1"/>
  </si>
  <si>
    <t>農畜産物の集出荷運賃・販売出荷運賃</t>
    <phoneticPr fontId="1"/>
  </si>
  <si>
    <t>農協手数料・市場手数料</t>
    <phoneticPr fontId="1"/>
  </si>
  <si>
    <t>農業用施設の修理代</t>
    <phoneticPr fontId="1"/>
  </si>
  <si>
    <t>農業用車輌の修理・車検整備代</t>
    <phoneticPr fontId="1"/>
  </si>
  <si>
    <t>農機具・農業機械の修理代</t>
    <phoneticPr fontId="1"/>
  </si>
  <si>
    <t>トラクターの修理・車検整備代</t>
    <phoneticPr fontId="1"/>
  </si>
  <si>
    <t>22．租税諸負担</t>
    <rPh sb="3" eb="5">
      <t>ソゼイ</t>
    </rPh>
    <rPh sb="5" eb="6">
      <t>ショ</t>
    </rPh>
    <rPh sb="6" eb="8">
      <t>フタン</t>
    </rPh>
    <phoneticPr fontId="3"/>
  </si>
  <si>
    <t>60～2</t>
    <phoneticPr fontId="3"/>
  </si>
  <si>
    <t>国・道・町民税</t>
    <rPh sb="0" eb="1">
      <t>クニ</t>
    </rPh>
    <rPh sb="2" eb="3">
      <t>ミチ</t>
    </rPh>
    <rPh sb="4" eb="5">
      <t>チョウ</t>
    </rPh>
    <rPh sb="5" eb="6">
      <t>ミン</t>
    </rPh>
    <rPh sb="6" eb="7">
      <t>ゼイ</t>
    </rPh>
    <phoneticPr fontId="3"/>
  </si>
  <si>
    <t>60～3</t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</si>
  <si>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</si>
  <si>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60～4</t>
    <phoneticPr fontId="3"/>
  </si>
  <si>
    <t>自動車税</t>
    <rPh sb="0" eb="3">
      <t>ジドウシャ</t>
    </rPh>
    <rPh sb="3" eb="4">
      <t>ゼイ</t>
    </rPh>
    <phoneticPr fontId="3"/>
  </si>
  <si>
    <t>60～5</t>
    <phoneticPr fontId="3"/>
  </si>
  <si>
    <t>諸負担金</t>
    <rPh sb="0" eb="1">
      <t>ショ</t>
    </rPh>
    <rPh sb="1" eb="3">
      <t>フタン</t>
    </rPh>
    <rPh sb="3" eb="4">
      <t>キン</t>
    </rPh>
    <phoneticPr fontId="3"/>
  </si>
  <si>
    <t>60～6</t>
    <phoneticPr fontId="3"/>
  </si>
  <si>
    <t>消費税</t>
    <rPh sb="0" eb="3">
      <t>ショウヒゼイ</t>
    </rPh>
    <phoneticPr fontId="3"/>
  </si>
  <si>
    <t>60～9</t>
    <phoneticPr fontId="3"/>
  </si>
  <si>
    <t>租税諸負担金合計</t>
    <rPh sb="0" eb="2">
      <t>ソゼイ</t>
    </rPh>
    <rPh sb="2" eb="3">
      <t>ショ</t>
    </rPh>
    <rPh sb="3" eb="5">
      <t>フタン</t>
    </rPh>
    <rPh sb="5" eb="6">
      <t>キン</t>
    </rPh>
    <rPh sb="6" eb="8">
      <t>ゴウケイ</t>
    </rPh>
    <phoneticPr fontId="3"/>
  </si>
  <si>
    <t>23．その他経営費</t>
    <rPh sb="5" eb="6">
      <t>タ</t>
    </rPh>
    <rPh sb="6" eb="8">
      <t>ケイエイ</t>
    </rPh>
    <rPh sb="8" eb="9">
      <t>ヒ</t>
    </rPh>
    <phoneticPr fontId="3"/>
  </si>
  <si>
    <t>62～1</t>
    <phoneticPr fontId="3"/>
  </si>
  <si>
    <t>土地改良費</t>
    <rPh sb="0" eb="2">
      <t>トチ</t>
    </rPh>
    <rPh sb="2" eb="4">
      <t>カイリョウ</t>
    </rPh>
    <rPh sb="4" eb="5">
      <t>ヒ</t>
    </rPh>
    <phoneticPr fontId="3"/>
  </si>
  <si>
    <t>62～2</t>
    <phoneticPr fontId="3"/>
  </si>
  <si>
    <t>研修費</t>
    <rPh sb="0" eb="3">
      <t>ケンシュウヒ</t>
    </rPh>
    <phoneticPr fontId="3"/>
  </si>
  <si>
    <t>62～3</t>
    <phoneticPr fontId="3"/>
  </si>
  <si>
    <t>事務費</t>
    <rPh sb="0" eb="3">
      <t>ジムヒ</t>
    </rPh>
    <phoneticPr fontId="3"/>
  </si>
  <si>
    <t>62～4</t>
    <phoneticPr fontId="3"/>
  </si>
  <si>
    <t>福利厚生費</t>
    <rPh sb="0" eb="2">
      <t>フクリ</t>
    </rPh>
    <rPh sb="2" eb="5">
      <t>コウセイヒ</t>
    </rPh>
    <phoneticPr fontId="3"/>
  </si>
  <si>
    <t>62～5</t>
    <phoneticPr fontId="3"/>
  </si>
  <si>
    <t>農業雑費</t>
    <rPh sb="0" eb="2">
      <t>ノウギョウ</t>
    </rPh>
    <rPh sb="2" eb="3">
      <t>ザツ</t>
    </rPh>
    <rPh sb="3" eb="4">
      <t>ヒ</t>
    </rPh>
    <phoneticPr fontId="3"/>
  </si>
  <si>
    <t>62～6</t>
    <phoneticPr fontId="3"/>
  </si>
  <si>
    <t>仮払消費税</t>
    <rPh sb="0" eb="2">
      <t>カリバライ</t>
    </rPh>
    <rPh sb="2" eb="5">
      <t>ショウヒゼイ</t>
    </rPh>
    <phoneticPr fontId="3"/>
  </si>
  <si>
    <t>62～9</t>
    <phoneticPr fontId="3"/>
  </si>
  <si>
    <t>その他経営費合計</t>
    <rPh sb="2" eb="3">
      <t>タ</t>
    </rPh>
    <rPh sb="3" eb="5">
      <t>ケイエイ</t>
    </rPh>
    <rPh sb="5" eb="6">
      <t>ヒ</t>
    </rPh>
    <rPh sb="6" eb="8">
      <t>ゴウケイ</t>
    </rPh>
    <phoneticPr fontId="3"/>
  </si>
  <si>
    <t>24．家計費</t>
    <rPh sb="3" eb="5">
      <t>カケイ</t>
    </rPh>
    <rPh sb="5" eb="6">
      <t>ヒ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</si>
  <si>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</si>
  <si>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</si>
  <si>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</si>
  <si>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</si>
  <si>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</si>
  <si>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</si>
  <si>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</si>
  <si>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</si>
  <si>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</si>
  <si>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</si>
  <si>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</si>
  <si>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</si>
  <si>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70～1</t>
    <phoneticPr fontId="3"/>
  </si>
  <si>
    <t>現金支払</t>
    <rPh sb="0" eb="2">
      <t>ゲンキン</t>
    </rPh>
    <rPh sb="2" eb="4">
      <t>シハライ</t>
    </rPh>
    <phoneticPr fontId="3"/>
  </si>
  <si>
    <t>70～2</t>
    <phoneticPr fontId="3"/>
  </si>
  <si>
    <t>水道</t>
    <rPh sb="0" eb="2">
      <t>スイドウ</t>
    </rPh>
    <phoneticPr fontId="3"/>
  </si>
  <si>
    <t>電気</t>
    <rPh sb="0" eb="2">
      <t>デンキ</t>
    </rPh>
    <phoneticPr fontId="3"/>
  </si>
  <si>
    <t>灯油</t>
    <rPh sb="0" eb="2">
      <t>トウユ</t>
    </rPh>
    <phoneticPr fontId="3"/>
  </si>
  <si>
    <t>プロパン</t>
    <phoneticPr fontId="3"/>
  </si>
  <si>
    <t>70～3</t>
    <phoneticPr fontId="3"/>
  </si>
  <si>
    <t>電話料</t>
    <rPh sb="0" eb="3">
      <t>デンワリョウ</t>
    </rPh>
    <phoneticPr fontId="3"/>
  </si>
  <si>
    <t>70～4</t>
    <phoneticPr fontId="3"/>
  </si>
  <si>
    <t>農年・国保等保険料</t>
    <rPh sb="0" eb="1">
      <t>ノウ</t>
    </rPh>
    <rPh sb="1" eb="2">
      <t>ネン</t>
    </rPh>
    <rPh sb="3" eb="5">
      <t>コクホ</t>
    </rPh>
    <rPh sb="5" eb="6">
      <t>ナド</t>
    </rPh>
    <rPh sb="6" eb="8">
      <t>ホケン</t>
    </rPh>
    <rPh sb="8" eb="9">
      <t>リョウ</t>
    </rPh>
    <phoneticPr fontId="3"/>
  </si>
  <si>
    <t>70～5</t>
    <phoneticPr fontId="3"/>
  </si>
  <si>
    <t>乗用車諸経費</t>
    <rPh sb="0" eb="3">
      <t>ジョウヨウシャ</t>
    </rPh>
    <rPh sb="3" eb="6">
      <t>ショケイヒ</t>
    </rPh>
    <phoneticPr fontId="3"/>
  </si>
  <si>
    <t>70～6</t>
    <phoneticPr fontId="3"/>
  </si>
  <si>
    <t>店舗購買品</t>
    <rPh sb="0" eb="2">
      <t>テンポ</t>
    </rPh>
    <rPh sb="2" eb="5">
      <t>コウバイヒン</t>
    </rPh>
    <phoneticPr fontId="3"/>
  </si>
  <si>
    <t>70～7</t>
    <phoneticPr fontId="3"/>
  </si>
  <si>
    <t>臨時費</t>
    <rPh sb="0" eb="2">
      <t>リンジ</t>
    </rPh>
    <rPh sb="2" eb="3">
      <t>ヒ</t>
    </rPh>
    <phoneticPr fontId="3"/>
  </si>
  <si>
    <t>70～9</t>
    <phoneticPr fontId="3"/>
  </si>
  <si>
    <t>家計費合計</t>
    <rPh sb="0" eb="2">
      <t>カケイ</t>
    </rPh>
    <rPh sb="2" eb="3">
      <t>ヒ</t>
    </rPh>
    <rPh sb="3" eb="5">
      <t>ゴウケイ</t>
    </rPh>
    <phoneticPr fontId="3"/>
  </si>
  <si>
    <t>25．貯金・共済</t>
    <rPh sb="3" eb="5">
      <t>チョキン</t>
    </rPh>
    <rPh sb="6" eb="8">
      <t>キョウサイ</t>
    </rPh>
    <phoneticPr fontId="3"/>
  </si>
  <si>
    <t>81～1</t>
    <phoneticPr fontId="3"/>
  </si>
  <si>
    <t>81～2</t>
    <phoneticPr fontId="3"/>
  </si>
  <si>
    <t>81～3</t>
    <phoneticPr fontId="3"/>
  </si>
  <si>
    <t>生命共済</t>
    <rPh sb="0" eb="2">
      <t>セイメイ</t>
    </rPh>
    <rPh sb="2" eb="4">
      <t>キョウサイ</t>
    </rPh>
    <phoneticPr fontId="3"/>
  </si>
  <si>
    <t>81～4</t>
    <phoneticPr fontId="3"/>
  </si>
  <si>
    <t>建物更正共済</t>
    <rPh sb="0" eb="2">
      <t>タテモノ</t>
    </rPh>
    <rPh sb="2" eb="4">
      <t>コウセイ</t>
    </rPh>
    <rPh sb="4" eb="6">
      <t>キョウサイ</t>
    </rPh>
    <phoneticPr fontId="3"/>
  </si>
  <si>
    <t>　　〃</t>
    <phoneticPr fontId="1"/>
  </si>
  <si>
    <t>81～5</t>
    <phoneticPr fontId="3"/>
  </si>
  <si>
    <t>短期共済</t>
    <rPh sb="0" eb="2">
      <t>タンキ</t>
    </rPh>
    <rPh sb="2" eb="4">
      <t>キョウサイ</t>
    </rPh>
    <phoneticPr fontId="3"/>
  </si>
  <si>
    <t>81～6</t>
    <phoneticPr fontId="3"/>
  </si>
  <si>
    <t>個人年金保険</t>
    <rPh sb="0" eb="2">
      <t>コジン</t>
    </rPh>
    <rPh sb="2" eb="4">
      <t>ネンキン</t>
    </rPh>
    <rPh sb="4" eb="6">
      <t>ホケン</t>
    </rPh>
    <phoneticPr fontId="3"/>
  </si>
  <si>
    <t>81～7</t>
    <phoneticPr fontId="3"/>
  </si>
  <si>
    <t>出資金</t>
    <rPh sb="0" eb="3">
      <t>シュッシキン</t>
    </rPh>
    <phoneticPr fontId="3"/>
  </si>
  <si>
    <t>81～8</t>
    <phoneticPr fontId="3"/>
  </si>
  <si>
    <t>保険料</t>
    <rPh sb="0" eb="2">
      <t>ホケン</t>
    </rPh>
    <rPh sb="2" eb="3">
      <t>リョウ</t>
    </rPh>
    <phoneticPr fontId="3"/>
  </si>
  <si>
    <t>81～9</t>
    <phoneticPr fontId="3"/>
  </si>
  <si>
    <t>貯金・共済合計</t>
    <rPh sb="0" eb="2">
      <t>チョキン</t>
    </rPh>
    <rPh sb="3" eb="5">
      <t>キョウサイ</t>
    </rPh>
    <rPh sb="5" eb="7">
      <t>ゴウケイ</t>
    </rPh>
    <phoneticPr fontId="3"/>
  </si>
  <si>
    <t>26．その他支出</t>
    <rPh sb="5" eb="6">
      <t>タ</t>
    </rPh>
    <rPh sb="6" eb="8">
      <t>シシュツ</t>
    </rPh>
    <phoneticPr fontId="3"/>
  </si>
  <si>
    <t>83～1</t>
    <phoneticPr fontId="3"/>
  </si>
  <si>
    <t>農外雑費</t>
    <rPh sb="0" eb="2">
      <t>ノウガイ</t>
    </rPh>
    <rPh sb="2" eb="3">
      <t>ザツ</t>
    </rPh>
    <rPh sb="3" eb="4">
      <t>ヒ</t>
    </rPh>
    <phoneticPr fontId="3"/>
  </si>
  <si>
    <t>83～9</t>
    <phoneticPr fontId="3"/>
  </si>
  <si>
    <t>その他支出合計</t>
    <rPh sb="2" eb="3">
      <t>タ</t>
    </rPh>
    <rPh sb="3" eb="5">
      <t>シシュツ</t>
    </rPh>
    <rPh sb="5" eb="7">
      <t>ゴウケイ</t>
    </rPh>
    <phoneticPr fontId="3"/>
  </si>
  <si>
    <t>農業用車輌</t>
    <phoneticPr fontId="1"/>
  </si>
  <si>
    <t>農協等賦課金、農業関係組織負担金等</t>
    <phoneticPr fontId="1"/>
  </si>
  <si>
    <t>農協出資金</t>
    <phoneticPr fontId="1"/>
  </si>
  <si>
    <t>個人年金掛金</t>
    <phoneticPr fontId="1"/>
  </si>
  <si>
    <t>共済掛金</t>
    <phoneticPr fontId="1"/>
  </si>
  <si>
    <t>定期貯金へ振替</t>
    <phoneticPr fontId="1"/>
  </si>
  <si>
    <t>普通貯金へ振替</t>
    <phoneticPr fontId="1"/>
  </si>
  <si>
    <t>農業所得以外の所得を得るための経費</t>
    <phoneticPr fontId="1"/>
  </si>
  <si>
    <t>土壌診断料他</t>
    <phoneticPr fontId="1"/>
  </si>
  <si>
    <t>事務用品、税理士委託料など</t>
    <phoneticPr fontId="1"/>
  </si>
  <si>
    <t>研修会参加費、家の光、農業新聞など</t>
    <phoneticPr fontId="1"/>
  </si>
  <si>
    <t>現金限度額の基準となります</t>
    <phoneticPr fontId="1"/>
  </si>
  <si>
    <t>臨時に発生する支出</t>
    <phoneticPr fontId="1"/>
  </si>
  <si>
    <t>配置薬他</t>
    <phoneticPr fontId="1"/>
  </si>
  <si>
    <t>（1）収入計画</t>
    <rPh sb="3" eb="5">
      <t>シュウニュウ</t>
    </rPh>
    <rPh sb="5" eb="7">
      <t>ケイカク</t>
    </rPh>
    <phoneticPr fontId="3"/>
  </si>
  <si>
    <t>収入項目</t>
    <rPh sb="0" eb="2">
      <t>シュウニュウ</t>
    </rPh>
    <rPh sb="2" eb="4">
      <t>コウモク</t>
    </rPh>
    <phoneticPr fontId="3"/>
  </si>
  <si>
    <t>農　業　収　入</t>
    <rPh sb="0" eb="1">
      <t>ノウ</t>
    </rPh>
    <rPh sb="2" eb="3">
      <t>ギョウ</t>
    </rPh>
    <rPh sb="4" eb="5">
      <t>オサム</t>
    </rPh>
    <rPh sb="6" eb="7">
      <t>イリ</t>
    </rPh>
    <phoneticPr fontId="3"/>
  </si>
  <si>
    <t>麦類</t>
    <rPh sb="0" eb="2">
      <t>ムギルイ</t>
    </rPh>
    <phoneticPr fontId="3"/>
  </si>
  <si>
    <t>豆類・雑穀</t>
    <rPh sb="0" eb="2">
      <t>マメルイ</t>
    </rPh>
    <rPh sb="3" eb="5">
      <t>ザッコク</t>
    </rPh>
    <phoneticPr fontId="3"/>
  </si>
  <si>
    <t>甜菜</t>
    <rPh sb="0" eb="2">
      <t>テンサイ</t>
    </rPh>
    <phoneticPr fontId="3"/>
  </si>
  <si>
    <t>農産収入計</t>
    <rPh sb="0" eb="2">
      <t>ノウサン</t>
    </rPh>
    <rPh sb="2" eb="4">
      <t>シュウニュウ</t>
    </rPh>
    <rPh sb="4" eb="5">
      <t>ケイ</t>
    </rPh>
    <phoneticPr fontId="3"/>
  </si>
  <si>
    <t>生乳</t>
    <rPh sb="0" eb="2">
      <t>セイニュウ</t>
    </rPh>
    <phoneticPr fontId="3"/>
  </si>
  <si>
    <t>その他畜産物</t>
    <rPh sb="2" eb="3">
      <t>タ</t>
    </rPh>
    <rPh sb="3" eb="6">
      <t>チクサンブツ</t>
    </rPh>
    <phoneticPr fontId="3"/>
  </si>
  <si>
    <t>畜産収入計</t>
    <rPh sb="0" eb="2">
      <t>チクサン</t>
    </rPh>
    <rPh sb="2" eb="4">
      <t>シュウニュウ</t>
    </rPh>
    <rPh sb="4" eb="5">
      <t>ケイ</t>
    </rPh>
    <phoneticPr fontId="3"/>
  </si>
  <si>
    <t>農業雑収入</t>
    <rPh sb="0" eb="2">
      <t>ノウギョウ</t>
    </rPh>
    <rPh sb="2" eb="5">
      <t>ザツシュウニュウ</t>
    </rPh>
    <phoneticPr fontId="3"/>
  </si>
  <si>
    <t>農業収入計</t>
    <rPh sb="0" eb="2">
      <t>ノウギョウ</t>
    </rPh>
    <rPh sb="2" eb="4">
      <t>シュウニュウ</t>
    </rPh>
    <rPh sb="4" eb="5">
      <t>ケイ</t>
    </rPh>
    <phoneticPr fontId="3"/>
  </si>
  <si>
    <t>農外収入</t>
    <rPh sb="0" eb="2">
      <t>ノウガイ</t>
    </rPh>
    <rPh sb="2" eb="4">
      <t>シュウニュウ</t>
    </rPh>
    <phoneticPr fontId="3"/>
  </si>
  <si>
    <t>資金借入</t>
    <rPh sb="0" eb="2">
      <t>シキン</t>
    </rPh>
    <rPh sb="2" eb="4">
      <t>カリイレ</t>
    </rPh>
    <phoneticPr fontId="3"/>
  </si>
  <si>
    <t>資金の受入</t>
    <rPh sb="0" eb="2">
      <t>シキン</t>
    </rPh>
    <rPh sb="3" eb="5">
      <t>ウケイレ</t>
    </rPh>
    <phoneticPr fontId="3"/>
  </si>
  <si>
    <t>（2）支出計画</t>
    <rPh sb="3" eb="5">
      <t>シシュツ</t>
    </rPh>
    <rPh sb="5" eb="7">
      <t>ケイカク</t>
    </rPh>
    <phoneticPr fontId="3"/>
  </si>
  <si>
    <t>支出種別</t>
    <rPh sb="0" eb="2">
      <t>シシュツ</t>
    </rPh>
    <rPh sb="2" eb="4">
      <t>シュベツ</t>
    </rPh>
    <phoneticPr fontId="3"/>
  </si>
  <si>
    <t>支出項目</t>
    <rPh sb="0" eb="2">
      <t>シシュツ</t>
    </rPh>
    <rPh sb="2" eb="4">
      <t>コウモク</t>
    </rPh>
    <phoneticPr fontId="3"/>
  </si>
  <si>
    <t>農　業　支　出</t>
    <rPh sb="0" eb="1">
      <t>ノウ</t>
    </rPh>
    <rPh sb="2" eb="3">
      <t>ギョウ</t>
    </rPh>
    <rPh sb="4" eb="5">
      <t>ササ</t>
    </rPh>
    <rPh sb="6" eb="7">
      <t>デ</t>
    </rPh>
    <phoneticPr fontId="3"/>
  </si>
  <si>
    <t>50</t>
    <phoneticPr fontId="3"/>
  </si>
  <si>
    <t>労賃</t>
    <rPh sb="0" eb="2">
      <t>ロウチン</t>
    </rPh>
    <phoneticPr fontId="3"/>
  </si>
  <si>
    <t>51</t>
    <phoneticPr fontId="3"/>
  </si>
  <si>
    <t>52</t>
    <phoneticPr fontId="3"/>
  </si>
  <si>
    <t>53</t>
    <phoneticPr fontId="3"/>
  </si>
  <si>
    <t>54</t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</si>
  <si>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</si>
  <si>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55</t>
    <phoneticPr fontId="3"/>
  </si>
  <si>
    <t>飼料費</t>
    <rPh sb="0" eb="2">
      <t>シリョウ</t>
    </rPh>
    <rPh sb="2" eb="3">
      <t>ヒ</t>
    </rPh>
    <phoneticPr fontId="3"/>
  </si>
  <si>
    <t>56</t>
    <phoneticPr fontId="3"/>
  </si>
  <si>
    <t>57</t>
    <phoneticPr fontId="3"/>
  </si>
  <si>
    <t>58</t>
    <phoneticPr fontId="3"/>
  </si>
  <si>
    <t>59</t>
    <phoneticPr fontId="3"/>
  </si>
  <si>
    <t>修理費</t>
    <rPh sb="0" eb="3">
      <t>シュウリヒ</t>
    </rPh>
    <phoneticPr fontId="3"/>
  </si>
  <si>
    <t>60</t>
    <phoneticPr fontId="3"/>
  </si>
  <si>
    <t>租税負担金</t>
    <rPh sb="0" eb="2">
      <t>ソゼイ</t>
    </rPh>
    <rPh sb="2" eb="5">
      <t>フタンキン</t>
    </rPh>
    <phoneticPr fontId="3"/>
  </si>
  <si>
    <t>61</t>
    <phoneticPr fontId="3"/>
  </si>
  <si>
    <t>支払利息</t>
    <rPh sb="0" eb="2">
      <t>シハライ</t>
    </rPh>
    <rPh sb="2" eb="4">
      <t>リソク</t>
    </rPh>
    <phoneticPr fontId="3"/>
  </si>
  <si>
    <t>62</t>
    <phoneticPr fontId="3"/>
  </si>
  <si>
    <t>農業支出計</t>
    <rPh sb="0" eb="2">
      <t>ノウギョウ</t>
    </rPh>
    <rPh sb="2" eb="4">
      <t>シシュツ</t>
    </rPh>
    <rPh sb="4" eb="5">
      <t>ケイ</t>
    </rPh>
    <phoneticPr fontId="3"/>
  </si>
  <si>
    <t>家計費</t>
    <rPh sb="0" eb="2">
      <t>カケイ</t>
    </rPh>
    <rPh sb="2" eb="3">
      <t>ヒ</t>
    </rPh>
    <phoneticPr fontId="3"/>
  </si>
  <si>
    <t>80</t>
    <phoneticPr fontId="3"/>
  </si>
  <si>
    <t>資金返済</t>
    <rPh sb="0" eb="2">
      <t>シキン</t>
    </rPh>
    <rPh sb="2" eb="4">
      <t>ヘンサイ</t>
    </rPh>
    <phoneticPr fontId="3"/>
  </si>
  <si>
    <t>81</t>
    <phoneticPr fontId="3"/>
  </si>
  <si>
    <t>82</t>
    <phoneticPr fontId="3"/>
  </si>
  <si>
    <t>資本的支出</t>
    <rPh sb="0" eb="3">
      <t>シホンテキ</t>
    </rPh>
    <rPh sb="3" eb="5">
      <t>シシュツ</t>
    </rPh>
    <phoneticPr fontId="3"/>
  </si>
  <si>
    <t>83</t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</si>
  <si>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</si>
  <si>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</si>
  <si>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差引金額</t>
    <rPh sb="0" eb="2">
      <t>サシヒキ</t>
    </rPh>
    <rPh sb="2" eb="4">
      <t>キンガク</t>
    </rPh>
    <phoneticPr fontId="3"/>
  </si>
  <si>
    <t>累計金額（差引金額の月々金額）</t>
    <rPh sb="0" eb="2">
      <t>ルイケイ</t>
    </rPh>
    <rPh sb="2" eb="4">
      <t>キンガク</t>
    </rPh>
    <rPh sb="5" eb="7">
      <t>サシヒキ</t>
    </rPh>
    <rPh sb="7" eb="9">
      <t>キンガク</t>
    </rPh>
    <rPh sb="10" eb="12">
      <t>ツキヅキ</t>
    </rPh>
    <rPh sb="12" eb="14">
      <t>キンガク</t>
    </rPh>
    <phoneticPr fontId="3"/>
  </si>
  <si>
    <t>財産的収　入</t>
    <rPh sb="0" eb="3">
      <t>ザイサンテキ</t>
    </rPh>
    <rPh sb="3" eb="4">
      <t>シュウ</t>
    </rPh>
    <rPh sb="5" eb="6">
      <t>ニュウ</t>
    </rPh>
    <phoneticPr fontId="3"/>
  </si>
  <si>
    <t>畜　産収　入</t>
    <rPh sb="0" eb="1">
      <t>チク</t>
    </rPh>
    <rPh sb="2" eb="3">
      <t>サン</t>
    </rPh>
    <rPh sb="3" eb="4">
      <t>シュウ</t>
    </rPh>
    <rPh sb="5" eb="6">
      <t>ニュウ</t>
    </rPh>
    <phoneticPr fontId="3"/>
  </si>
  <si>
    <t>20～7</t>
  </si>
  <si>
    <t>価格安定基金</t>
    <rPh sb="0" eb="2">
      <t>カカク</t>
    </rPh>
    <rPh sb="2" eb="4">
      <t>アンテイ</t>
    </rPh>
    <rPh sb="4" eb="6">
      <t>キキン</t>
    </rPh>
    <phoneticPr fontId="3"/>
  </si>
  <si>
    <t>21～6</t>
  </si>
  <si>
    <t>21～7</t>
  </si>
  <si>
    <t>出資配当</t>
    <rPh sb="0" eb="2">
      <t>シュッシ</t>
    </rPh>
    <rPh sb="2" eb="4">
      <t>ハイトウ</t>
    </rPh>
    <phoneticPr fontId="1"/>
  </si>
  <si>
    <t>山林所得</t>
    <rPh sb="0" eb="2">
      <t>サンリン</t>
    </rPh>
    <rPh sb="2" eb="4">
      <t>ショトク</t>
    </rPh>
    <phoneticPr fontId="1"/>
  </si>
  <si>
    <t>50～3</t>
    <phoneticPr fontId="1"/>
  </si>
  <si>
    <t>役員報酬</t>
    <rPh sb="0" eb="2">
      <t>ヤクイン</t>
    </rPh>
    <rPh sb="2" eb="4">
      <t>ホウシュウ</t>
    </rPh>
    <phoneticPr fontId="3"/>
  </si>
  <si>
    <t>53～5</t>
  </si>
  <si>
    <t>60～1</t>
  </si>
  <si>
    <t>利子税</t>
    <rPh sb="0" eb="2">
      <t>リシ</t>
    </rPh>
    <rPh sb="2" eb="3">
      <t>ゼイ</t>
    </rPh>
    <phoneticPr fontId="3"/>
  </si>
  <si>
    <t>氏　　名</t>
    <rPh sb="0" eb="1">
      <t>シ</t>
    </rPh>
    <rPh sb="3" eb="4">
      <t>ナ</t>
    </rPh>
    <phoneticPr fontId="3"/>
  </si>
  <si>
    <t>続　柄</t>
    <rPh sb="0" eb="1">
      <t>ゾク</t>
    </rPh>
    <rPh sb="2" eb="3">
      <t>エ</t>
    </rPh>
    <phoneticPr fontId="3"/>
  </si>
  <si>
    <t>勤務先・学校名等</t>
    <rPh sb="0" eb="3">
      <t>キンムサキ</t>
    </rPh>
    <rPh sb="4" eb="6">
      <t>ガッコウ</t>
    </rPh>
    <rPh sb="6" eb="7">
      <t>メイ</t>
    </rPh>
    <rPh sb="7" eb="8">
      <t>ナド</t>
    </rPh>
    <phoneticPr fontId="3"/>
  </si>
  <si>
    <t>種　別</t>
    <rPh sb="0" eb="1">
      <t>シュ</t>
    </rPh>
    <rPh sb="2" eb="3">
      <t>ベツ</t>
    </rPh>
    <phoneticPr fontId="3"/>
  </si>
  <si>
    <t>賃（貸・借）者名</t>
    <rPh sb="0" eb="1">
      <t>チン</t>
    </rPh>
    <rPh sb="2" eb="3">
      <t>カ</t>
    </rPh>
    <rPh sb="4" eb="5">
      <t>カ</t>
    </rPh>
    <rPh sb="6" eb="7">
      <t>シャ</t>
    </rPh>
    <rPh sb="7" eb="8">
      <t>メイ</t>
    </rPh>
    <phoneticPr fontId="3"/>
  </si>
  <si>
    <t>転　　　作</t>
    <rPh sb="0" eb="1">
      <t>テン</t>
    </rPh>
    <rPh sb="4" eb="5">
      <t>サク</t>
    </rPh>
    <phoneticPr fontId="3"/>
  </si>
  <si>
    <t>本年度砂利　　　　　　　　　　採　　　　取</t>
    <rPh sb="0" eb="3">
      <t>ホンネンド</t>
    </rPh>
    <rPh sb="3" eb="5">
      <t>ジャリ</t>
    </rPh>
    <rPh sb="15" eb="16">
      <t>サイ</t>
    </rPh>
    <rPh sb="20" eb="21">
      <t>トリ</t>
    </rPh>
    <phoneticPr fontId="3"/>
  </si>
  <si>
    <t>そ　の　他</t>
    <rPh sb="4" eb="5">
      <t>タ</t>
    </rPh>
    <phoneticPr fontId="3"/>
  </si>
  <si>
    <t>普　通　畑</t>
    <rPh sb="0" eb="1">
      <t>フ</t>
    </rPh>
    <rPh sb="2" eb="3">
      <t>ツウ</t>
    </rPh>
    <rPh sb="4" eb="5">
      <t>ハタケ</t>
    </rPh>
    <phoneticPr fontId="3"/>
  </si>
  <si>
    <t>採　草　地</t>
    <rPh sb="0" eb="1">
      <t>サイ</t>
    </rPh>
    <rPh sb="2" eb="3">
      <t>クサ</t>
    </rPh>
    <rPh sb="4" eb="5">
      <t>チ</t>
    </rPh>
    <phoneticPr fontId="3"/>
  </si>
  <si>
    <t>未 利 用 地</t>
    <rPh sb="0" eb="1">
      <t>ミ</t>
    </rPh>
    <rPh sb="2" eb="3">
      <t>トシ</t>
    </rPh>
    <rPh sb="4" eb="5">
      <t>ヨウ</t>
    </rPh>
    <rPh sb="6" eb="7">
      <t>チ</t>
    </rPh>
    <phoneticPr fontId="3"/>
  </si>
  <si>
    <t>山　林</t>
    <rPh sb="0" eb="1">
      <t>ヤマ</t>
    </rPh>
    <rPh sb="2" eb="3">
      <t>ハヤシ</t>
    </rPh>
    <phoneticPr fontId="3"/>
  </si>
  <si>
    <t>原　野</t>
    <rPh sb="0" eb="1">
      <t>ハラ</t>
    </rPh>
    <rPh sb="2" eb="3">
      <t>ノ</t>
    </rPh>
    <phoneticPr fontId="3"/>
  </si>
  <si>
    <t>宅　地</t>
    <rPh sb="0" eb="1">
      <t>タク</t>
    </rPh>
    <rPh sb="2" eb="3">
      <t>チ</t>
    </rPh>
    <phoneticPr fontId="3"/>
  </si>
  <si>
    <t>田　植　機</t>
    <phoneticPr fontId="1"/>
  </si>
  <si>
    <t>乾　燥　機</t>
    <phoneticPr fontId="1"/>
  </si>
  <si>
    <t>籾　摺　機</t>
    <phoneticPr fontId="1"/>
  </si>
  <si>
    <t>ps</t>
    <phoneticPr fontId="1"/>
  </si>
  <si>
    <t>条</t>
    <rPh sb="0" eb="1">
      <t>ジョウ</t>
    </rPh>
    <phoneticPr fontId="1"/>
  </si>
  <si>
    <t>石</t>
    <rPh sb="0" eb="1">
      <t>イシ</t>
    </rPh>
    <phoneticPr fontId="1"/>
  </si>
  <si>
    <t>吋</t>
    <rPh sb="0" eb="1">
      <t>トウ</t>
    </rPh>
    <phoneticPr fontId="1"/>
  </si>
  <si>
    <t>ｔ</t>
    <phoneticPr fontId="1"/>
  </si>
  <si>
    <t>坪</t>
    <rPh sb="0" eb="1">
      <t>ツボ</t>
    </rPh>
    <phoneticPr fontId="1"/>
  </si>
  <si>
    <t>貸借による拡大</t>
    <rPh sb="0" eb="2">
      <t>タイシャク</t>
    </rPh>
    <rPh sb="5" eb="7">
      <t>カクダイ</t>
    </rPh>
    <phoneticPr fontId="3"/>
  </si>
  <si>
    <t>住　宅</t>
    <phoneticPr fontId="1"/>
  </si>
  <si>
    <t>納　舎</t>
    <phoneticPr fontId="1"/>
  </si>
  <si>
    <t>畜　舎</t>
    <phoneticPr fontId="1"/>
  </si>
  <si>
    <t>組　勘</t>
    <rPh sb="0" eb="1">
      <t>クミ</t>
    </rPh>
    <rPh sb="2" eb="3">
      <t>カン</t>
    </rPh>
    <phoneticPr fontId="3"/>
  </si>
  <si>
    <t>　本年度計画</t>
    <rPh sb="1" eb="2">
      <t>ホン</t>
    </rPh>
    <rPh sb="2" eb="4">
      <t>ネンド</t>
    </rPh>
    <rPh sb="4" eb="6">
      <t>ケイカク</t>
    </rPh>
    <phoneticPr fontId="3"/>
  </si>
  <si>
    <t>金　額</t>
    <rPh sb="0" eb="1">
      <t>キン</t>
    </rPh>
    <rPh sb="2" eb="3">
      <t>ガク</t>
    </rPh>
    <phoneticPr fontId="3"/>
  </si>
  <si>
    <t>機　種</t>
    <rPh sb="0" eb="1">
      <t>キ</t>
    </rPh>
    <rPh sb="2" eb="3">
      <t>シュ</t>
    </rPh>
    <phoneticPr fontId="3"/>
  </si>
  <si>
    <t>金額は千円単位</t>
    <rPh sb="0" eb="2">
      <t>キンガク</t>
    </rPh>
    <rPh sb="3" eb="5">
      <t>センエン</t>
    </rPh>
    <rPh sb="5" eb="7">
      <t>タンイ</t>
    </rPh>
    <phoneticPr fontId="1"/>
  </si>
  <si>
    <t>短　期　計</t>
    <rPh sb="0" eb="1">
      <t>タン</t>
    </rPh>
    <rPh sb="2" eb="3">
      <t>キ</t>
    </rPh>
    <rPh sb="4" eb="5">
      <t>ケイ</t>
    </rPh>
    <phoneticPr fontId="3"/>
  </si>
  <si>
    <t>水　　　稲</t>
    <rPh sb="0" eb="1">
      <t>ミズ</t>
    </rPh>
    <rPh sb="4" eb="5">
      <t>イナ</t>
    </rPh>
    <phoneticPr fontId="3"/>
  </si>
  <si>
    <t>種　苗　計</t>
    <rPh sb="0" eb="1">
      <t>シュ</t>
    </rPh>
    <rPh sb="2" eb="3">
      <t>ナエ</t>
    </rPh>
    <rPh sb="4" eb="5">
      <t>ケイ</t>
    </rPh>
    <phoneticPr fontId="3"/>
  </si>
  <si>
    <t>　　千円×　　ヶ月（賞与　　　千円）</t>
    <phoneticPr fontId="1"/>
  </si>
  <si>
    <t>作業用衣料費</t>
    <rPh sb="0" eb="3">
      <t>サギョウヨウ</t>
    </rPh>
    <rPh sb="3" eb="5">
      <t>イリョウ</t>
    </rPh>
    <rPh sb="5" eb="6">
      <t>ヒ</t>
    </rPh>
    <phoneticPr fontId="3"/>
  </si>
  <si>
    <t>ﾊｳｽ資材関係（ﾊｳｽﾋﾞﾆｰﾙ、保温資材）</t>
    <rPh sb="3" eb="5">
      <t>シザイ</t>
    </rPh>
    <rPh sb="5" eb="7">
      <t>カンケイ</t>
    </rPh>
    <rPh sb="17" eb="19">
      <t>ホオン</t>
    </rPh>
    <rPh sb="19" eb="21">
      <t>シザイ</t>
    </rPh>
    <phoneticPr fontId="1"/>
  </si>
  <si>
    <t>農業用車輛掛金</t>
    <rPh sb="0" eb="3">
      <t>ノウギョウヨウ</t>
    </rPh>
    <rPh sb="3" eb="5">
      <t>シャリョウ</t>
    </rPh>
    <rPh sb="5" eb="7">
      <t>カケキン</t>
    </rPh>
    <phoneticPr fontId="3"/>
  </si>
  <si>
    <t>2.8・3.8
（大口2.6・3.6）</t>
    <rPh sb="9" eb="11">
      <t>オオグチ</t>
    </rPh>
    <phoneticPr fontId="3"/>
  </si>
  <si>
    <t>科　　　　　　　　目</t>
    <rPh sb="0" eb="1">
      <t>カ</t>
    </rPh>
    <rPh sb="9" eb="10">
      <t>メ</t>
    </rPh>
    <phoneticPr fontId="3"/>
  </si>
  <si>
    <t>合　　　　　　　　計</t>
    <rPh sb="0" eb="1">
      <t>ゴウ</t>
    </rPh>
    <rPh sb="9" eb="10">
      <t>ケイ</t>
    </rPh>
    <phoneticPr fontId="3"/>
  </si>
  <si>
    <t>長　　　期　　　 計</t>
    <rPh sb="0" eb="1">
      <t>ナガ</t>
    </rPh>
    <rPh sb="4" eb="5">
      <t>キ</t>
    </rPh>
    <rPh sb="9" eb="10">
      <t>ケイ</t>
    </rPh>
    <phoneticPr fontId="3"/>
  </si>
  <si>
    <t>（純　　　負　　 　債）</t>
    <rPh sb="1" eb="2">
      <t>ジュン</t>
    </rPh>
    <rPh sb="5" eb="6">
      <t>フ</t>
    </rPh>
    <rPh sb="10" eb="11">
      <t>サイ</t>
    </rPh>
    <phoneticPr fontId="3"/>
  </si>
  <si>
    <t>雑穀
豆類</t>
    <rPh sb="3" eb="5">
      <t>マメルイ</t>
    </rPh>
    <phoneticPr fontId="3"/>
  </si>
  <si>
    <r>
      <rPr>
        <sz val="12"/>
        <rFont val="ＭＳ Ｐ明朝"/>
        <family val="1"/>
        <charset val="128"/>
      </rPr>
      <t>07</t>
    </r>
    <r>
      <rPr>
        <sz val="10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農産物
その他</t>
    </r>
    <phoneticPr fontId="3"/>
  </si>
  <si>
    <t>種　　別</t>
    <rPh sb="0" eb="1">
      <t>シュ</t>
    </rPh>
    <rPh sb="3" eb="4">
      <t>ベツ</t>
    </rPh>
    <phoneticPr fontId="3"/>
  </si>
  <si>
    <t>小　計</t>
    <rPh sb="0" eb="1">
      <t>ショウ</t>
    </rPh>
    <rPh sb="2" eb="3">
      <t>ケイ</t>
    </rPh>
    <phoneticPr fontId="3"/>
  </si>
  <si>
    <t xml:space="preserve"> 農作業による作業受託料</t>
    <rPh sb="1" eb="4">
      <t>ノウサギョウ</t>
    </rPh>
    <rPh sb="7" eb="9">
      <t>サギョウ</t>
    </rPh>
    <rPh sb="9" eb="11">
      <t>ジュタク</t>
    </rPh>
    <rPh sb="11" eb="12">
      <t>リョウ</t>
    </rPh>
    <phoneticPr fontId="3"/>
  </si>
  <si>
    <t xml:space="preserve"> 機械・施設の賃貸料</t>
    <rPh sb="1" eb="3">
      <t>キカイ</t>
    </rPh>
    <rPh sb="4" eb="6">
      <t>シセツ</t>
    </rPh>
    <rPh sb="7" eb="9">
      <t>チンタイ</t>
    </rPh>
    <rPh sb="9" eb="10">
      <t>リョウ</t>
    </rPh>
    <phoneticPr fontId="3"/>
  </si>
  <si>
    <t xml:space="preserve"> 利用組合からの作業労賃</t>
    <rPh sb="1" eb="3">
      <t>リヨウ</t>
    </rPh>
    <rPh sb="3" eb="5">
      <t>クミアイ</t>
    </rPh>
    <rPh sb="8" eb="10">
      <t>サギョウ</t>
    </rPh>
    <rPh sb="10" eb="12">
      <t>ロウチン</t>
    </rPh>
    <phoneticPr fontId="3"/>
  </si>
  <si>
    <t xml:space="preserve"> 各種事業割戻金等</t>
    <rPh sb="1" eb="3">
      <t>カクシュ</t>
    </rPh>
    <rPh sb="3" eb="5">
      <t>ジギョウ</t>
    </rPh>
    <rPh sb="5" eb="7">
      <t>ワリモドシ</t>
    </rPh>
    <rPh sb="7" eb="8">
      <t>キン</t>
    </rPh>
    <rPh sb="8" eb="9">
      <t>ナド</t>
    </rPh>
    <phoneticPr fontId="3"/>
  </si>
  <si>
    <t xml:space="preserve"> 出荷奨励金、経営所得安定対策に係る交付金等</t>
    <rPh sb="1" eb="3">
      <t>シュッカ</t>
    </rPh>
    <rPh sb="3" eb="5">
      <t>ショウレイ</t>
    </rPh>
    <rPh sb="5" eb="6">
      <t>キン</t>
    </rPh>
    <rPh sb="7" eb="9">
      <t>ケイエイ</t>
    </rPh>
    <rPh sb="9" eb="11">
      <t>ショトク</t>
    </rPh>
    <rPh sb="11" eb="13">
      <t>アンテイ</t>
    </rPh>
    <rPh sb="13" eb="15">
      <t>タイサク</t>
    </rPh>
    <rPh sb="16" eb="17">
      <t>カカ</t>
    </rPh>
    <rPh sb="18" eb="21">
      <t>コウフキン</t>
    </rPh>
    <rPh sb="21" eb="22">
      <t>ナド</t>
    </rPh>
    <phoneticPr fontId="3"/>
  </si>
  <si>
    <t xml:space="preserve"> 水稲、畑作、家畜等の共済金</t>
    <rPh sb="1" eb="3">
      <t>スイトウ</t>
    </rPh>
    <rPh sb="4" eb="6">
      <t>ハタサク</t>
    </rPh>
    <rPh sb="7" eb="9">
      <t>カチク</t>
    </rPh>
    <rPh sb="9" eb="10">
      <t>ナド</t>
    </rPh>
    <rPh sb="11" eb="13">
      <t>キョウサイ</t>
    </rPh>
    <rPh sb="13" eb="14">
      <t>キン</t>
    </rPh>
    <phoneticPr fontId="3"/>
  </si>
  <si>
    <t xml:space="preserve"> 前年度出荷農産物の追加払等</t>
    <rPh sb="1" eb="4">
      <t>ゼンネンド</t>
    </rPh>
    <rPh sb="4" eb="6">
      <t>シュッカ</t>
    </rPh>
    <rPh sb="6" eb="9">
      <t>ノウサンブツ</t>
    </rPh>
    <rPh sb="10" eb="12">
      <t>ツイカ</t>
    </rPh>
    <rPh sb="12" eb="13">
      <t>ハラ</t>
    </rPh>
    <rPh sb="13" eb="14">
      <t>ナド</t>
    </rPh>
    <phoneticPr fontId="3"/>
  </si>
  <si>
    <t>営農
コード</t>
    <rPh sb="0" eb="2">
      <t>エイノウ</t>
    </rPh>
    <phoneticPr fontId="3"/>
  </si>
  <si>
    <t>ｸﾐｶﾝ前期繰越金</t>
    <rPh sb="4" eb="6">
      <t>ゼンキ</t>
    </rPh>
    <rPh sb="6" eb="8">
      <t>クリコシ</t>
    </rPh>
    <rPh sb="8" eb="9">
      <t>キン</t>
    </rPh>
    <phoneticPr fontId="3"/>
  </si>
  <si>
    <t>営　農　　　コード</t>
    <rPh sb="0" eb="1">
      <t>エイ</t>
    </rPh>
    <rPh sb="2" eb="3">
      <t>ノウ</t>
    </rPh>
    <phoneticPr fontId="3"/>
  </si>
  <si>
    <t>農　薬　計</t>
    <rPh sb="0" eb="1">
      <t>ノウ</t>
    </rPh>
    <rPh sb="2" eb="3">
      <t>クスリ</t>
    </rPh>
    <rPh sb="4" eb="5">
      <t>ケイ</t>
    </rPh>
    <phoneticPr fontId="3"/>
  </si>
  <si>
    <t>農　薬</t>
    <rPh sb="0" eb="1">
      <t>ノウ</t>
    </rPh>
    <rPh sb="2" eb="3">
      <t>クスリ</t>
    </rPh>
    <phoneticPr fontId="3"/>
  </si>
  <si>
    <t>種　苗</t>
    <rPh sb="0" eb="1">
      <t>シュ</t>
    </rPh>
    <rPh sb="2" eb="3">
      <t>ナエ</t>
    </rPh>
    <phoneticPr fontId="3"/>
  </si>
  <si>
    <t>農協外保険料</t>
    <rPh sb="5" eb="6">
      <t>リョウ</t>
    </rPh>
    <phoneticPr fontId="1"/>
  </si>
  <si>
    <t>傷害共済掛金</t>
    <rPh sb="0" eb="2">
      <t>ショウガイ</t>
    </rPh>
    <rPh sb="2" eb="4">
      <t>キョウサイ</t>
    </rPh>
    <rPh sb="4" eb="6">
      <t>カケキン</t>
    </rPh>
    <phoneticPr fontId="3"/>
  </si>
  <si>
    <t>令和8年度</t>
    <rPh sb="0" eb="1">
      <t>レイ</t>
    </rPh>
    <rPh sb="1" eb="2">
      <t>ワ</t>
    </rPh>
    <rPh sb="3" eb="5">
      <t>ネンド</t>
    </rPh>
    <phoneticPr fontId="3"/>
  </si>
  <si>
    <t>営農計画書は、令和８年１月３０日までに融資相談課へご提出願います。</t>
    <rPh sb="0" eb="2">
      <t>エイノウ</t>
    </rPh>
    <rPh sb="2" eb="4">
      <t>ケイカク</t>
    </rPh>
    <rPh sb="4" eb="5">
      <t>ショ</t>
    </rPh>
    <rPh sb="7" eb="8">
      <t>レイ</t>
    </rPh>
    <rPh sb="8" eb="9">
      <t>ワ</t>
    </rPh>
    <rPh sb="10" eb="11">
      <t>ネン</t>
    </rPh>
    <rPh sb="12" eb="13">
      <t>ガツ</t>
    </rPh>
    <rPh sb="15" eb="16">
      <t>ヒ</t>
    </rPh>
    <rPh sb="19" eb="21">
      <t>ユウシ</t>
    </rPh>
    <rPh sb="21" eb="23">
      <t>ソウダン</t>
    </rPh>
    <rPh sb="23" eb="24">
      <t>カ</t>
    </rPh>
    <rPh sb="26" eb="28">
      <t>テイシュツ</t>
    </rPh>
    <rPh sb="28" eb="29">
      <t>ネガ</t>
    </rPh>
    <phoneticPr fontId="3"/>
  </si>
  <si>
    <t>28．令和８年度　組合員勘定取引算定表</t>
    <rPh sb="3" eb="4">
      <t>レイ</t>
    </rPh>
    <rPh sb="4" eb="5">
      <t>ワ</t>
    </rPh>
    <rPh sb="6" eb="8">
      <t>ネンド</t>
    </rPh>
    <rPh sb="8" eb="10">
      <t>ヘイネンド</t>
    </rPh>
    <rPh sb="9" eb="11">
      <t>クミアイ</t>
    </rPh>
    <rPh sb="11" eb="12">
      <t>イン</t>
    </rPh>
    <rPh sb="12" eb="14">
      <t>カンジョウ</t>
    </rPh>
    <rPh sb="14" eb="16">
      <t>トリヒキ</t>
    </rPh>
    <rPh sb="16" eb="18">
      <t>サンテイ</t>
    </rPh>
    <rPh sb="18" eb="19">
      <t>ヒョウ</t>
    </rPh>
    <phoneticPr fontId="3"/>
  </si>
  <si>
    <t>小農具</t>
    <phoneticPr fontId="1"/>
  </si>
  <si>
    <t>R3</t>
    <phoneticPr fontId="1"/>
  </si>
  <si>
    <t>R4</t>
    <phoneticPr fontId="1"/>
  </si>
  <si>
    <t>R5</t>
  </si>
  <si>
    <t>R6</t>
  </si>
  <si>
    <t>R7</t>
  </si>
  <si>
    <t>（1）　土地取得・建物取得・土地改良計画（いずれも10万円以上）</t>
    <rPh sb="4" eb="6">
      <t>トチ</t>
    </rPh>
    <rPh sb="6" eb="8">
      <t>シュトク</t>
    </rPh>
    <rPh sb="9" eb="11">
      <t>タテモノ</t>
    </rPh>
    <rPh sb="11" eb="13">
      <t>シュトク</t>
    </rPh>
    <rPh sb="14" eb="16">
      <t>トチ</t>
    </rPh>
    <rPh sb="16" eb="18">
      <t>カイリョウ</t>
    </rPh>
    <rPh sb="18" eb="20">
      <t>ケイカク</t>
    </rPh>
    <rPh sb="27" eb="28">
      <t>マン</t>
    </rPh>
    <rPh sb="28" eb="29">
      <t>エン</t>
    </rPh>
    <rPh sb="29" eb="31">
      <t>イジョウ</t>
    </rPh>
    <phoneticPr fontId="3"/>
  </si>
  <si>
    <t>土地改良区賦課金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</si>
</sst>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]ggge&quot;年&quot;m&quot;月&quot;d&quot;日&quot;;@" x16r2:formatCode16="[$-ja-JP-x-gannen]ggge&quot;年&quot;m&quot;月&quot;d&quot;日&quot;;@"/>
    <numFmt numFmtId="177" formatCode="0_ "/>
    <numFmt numFmtId="178" formatCode="General&quot;ａ&quot;"/>
    <numFmt numFmtId="179" formatCode="#,##0.0_ "/>
    <numFmt numFmtId="180" formatCode="#,##0_ "/>
    <numFmt numFmtId="181" formatCode="#,##0_);[Red]\(#,##0\)"/>
    <numFmt numFmtId="182" formatCode="#,##0.0_ \a"/>
    <numFmt numFmtId="183" formatCode="#,##0_ &quot;千&quot;&quot;円&quot;"/>
    <numFmt numFmtId="184" formatCode="#,##0.0_ &quot;俵&quot;"/>
    <numFmt numFmtId="185" formatCode="#,##0_ &quot;円&quot;"/>
    <numFmt numFmtId="186" formatCode="#,##0_ &quot;ps&quot;"/>
    <numFmt numFmtId="187" formatCode="#,##0_ &quot;俵&quot;"/>
    <numFmt numFmtId="188" formatCode="#,##0_ &quot;坪&quot;"/>
    <numFmt numFmtId="189" formatCode="#,##0_ &quot;本&quot;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48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Yu Gothic"/>
      <family val="2"/>
      <scheme val="minor"/>
    </font>
    <font>
      <sz val="6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5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451">
    <xf numFmtId="0" fontId="0" fillId="0" borderId="0" xfId="0"/>
    <xf numFmtId="0" fontId="4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0" fillId="0" borderId="0" xfId="0" applyAlignment="1">
      <alignment horizontal="distributed" vertical="center" indent="1"/>
    </xf>
    <xf numFmtId="49" fontId="10" fillId="0" borderId="0" xfId="0" applyNumberFormat="1" applyFont="1" applyAlignment="1">
      <alignment horizontal="distributed" vertical="center" indent="1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49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49" fontId="4" fillId="0" borderId="0" xfId="0" applyNumberFormat="1" applyFont="1" applyBorder="1" applyAlignment="1">
      <alignment vertical="center" textRotation="255"/>
    </xf>
    <xf numFmtId="178" fontId="0" fillId="0" borderId="0" xfId="0" applyNumberFormat="1" applyBorder="1" applyAlignment="1"/>
    <xf numFmtId="178" fontId="5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176" fontId="14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 indent="1"/>
    </xf>
    <xf numFmtId="0" fontId="18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9" fillId="0" borderId="13" xfId="0" applyFont="1" applyBorder="1"/>
    <xf numFmtId="0" fontId="19" fillId="0" borderId="13" xfId="0" applyFont="1" applyBorder="1" applyAlignment="1">
      <alignment horizontal="right" vertical="center"/>
    </xf>
    <xf numFmtId="0" fontId="5" fillId="0" borderId="13" xfId="0" applyFont="1" applyBorder="1"/>
    <xf numFmtId="0" fontId="19" fillId="0" borderId="0" xfId="0" applyFont="1" applyBorder="1"/>
    <xf numFmtId="0" fontId="5" fillId="0" borderId="0" xfId="0" applyFont="1" applyBorder="1"/>
    <xf numFmtId="0" fontId="0" fillId="0" borderId="13" xfId="0" applyBorder="1"/>
    <xf numFmtId="0" fontId="26" fillId="0" borderId="0" xfId="0" applyFont="1" applyAlignment="1">
      <alignment vertical="top"/>
    </xf>
    <xf numFmtId="0" fontId="27" fillId="0" borderId="0" xfId="0" applyFont="1"/>
    <xf numFmtId="49" fontId="4" fillId="0" borderId="0" xfId="0" applyNumberFormat="1" applyFont="1" applyBorder="1" applyAlignment="1">
      <alignment horizontal="distributed" vertical="center" indent="1"/>
    </xf>
    <xf numFmtId="0" fontId="20" fillId="0" borderId="0" xfId="0" applyFont="1" applyBorder="1" applyAlignment="1">
      <alignment horizontal="distributed" vertical="center" indent="1"/>
    </xf>
    <xf numFmtId="0" fontId="13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vertical="center" shrinkToFi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8" fontId="0" fillId="0" borderId="0" xfId="0" applyNumberFormat="1" applyFill="1" applyBorder="1" applyAlignment="1"/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5" fillId="0" borderId="0" xfId="0" applyFont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9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38" fontId="4" fillId="2" borderId="9" xfId="1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 shrinkToFit="1"/>
    </xf>
    <xf numFmtId="183" fontId="4" fillId="0" borderId="0" xfId="0" applyNumberFormat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/>
    </xf>
    <xf numFmtId="176" fontId="14" fillId="0" borderId="0" xfId="0" applyNumberFormat="1" applyFont="1" applyAlignment="1">
      <alignment vertical="center" shrinkToFit="1"/>
    </xf>
    <xf numFmtId="38" fontId="0" fillId="0" borderId="0" xfId="1" applyFont="1" applyFill="1" applyBorder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18" fillId="0" borderId="13" xfId="0" applyFont="1" applyBorder="1" applyAlignment="1">
      <alignment vertical="center" shrinkToFit="1"/>
    </xf>
    <xf numFmtId="38" fontId="14" fillId="3" borderId="3" xfId="1" applyFont="1" applyFill="1" applyBorder="1" applyAlignment="1">
      <alignment horizontal="center" vertical="center"/>
    </xf>
    <xf numFmtId="0" fontId="0" fillId="3" borderId="3" xfId="0" applyFill="1" applyBorder="1"/>
    <xf numFmtId="38" fontId="14" fillId="3" borderId="7" xfId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2" fontId="27" fillId="0" borderId="1" xfId="0" applyNumberFormat="1" applyFont="1" applyBorder="1" applyAlignment="1">
      <alignment horizontal="right"/>
    </xf>
    <xf numFmtId="0" fontId="27" fillId="0" borderId="1" xfId="0" applyFont="1" applyFill="1" applyBorder="1" applyAlignment="1">
      <alignment horizontal="center"/>
    </xf>
    <xf numFmtId="182" fontId="5" fillId="3" borderId="1" xfId="0" applyNumberFormat="1" applyFont="1" applyFill="1" applyBorder="1" applyAlignment="1">
      <alignment horizontal="right" vertical="center"/>
    </xf>
    <xf numFmtId="182" fontId="5" fillId="0" borderId="5" xfId="0" applyNumberFormat="1" applyFont="1" applyFill="1" applyBorder="1" applyAlignment="1">
      <alignment horizontal="right" vertical="center"/>
    </xf>
    <xf numFmtId="182" fontId="5" fillId="0" borderId="3" xfId="0" applyNumberFormat="1" applyFont="1" applyFill="1" applyBorder="1" applyAlignment="1">
      <alignment horizontal="right" vertical="center"/>
    </xf>
    <xf numFmtId="182" fontId="5" fillId="0" borderId="9" xfId="0" applyNumberFormat="1" applyFont="1" applyFill="1" applyBorder="1" applyAlignment="1">
      <alignment horizontal="right" vertical="center"/>
    </xf>
    <xf numFmtId="182" fontId="5" fillId="0" borderId="12" xfId="0" applyNumberFormat="1" applyFont="1" applyFill="1" applyBorder="1" applyAlignment="1">
      <alignment horizontal="right" vertical="center"/>
    </xf>
    <xf numFmtId="182" fontId="5" fillId="0" borderId="13" xfId="0" applyNumberFormat="1" applyFont="1" applyFill="1" applyBorder="1" applyAlignment="1">
      <alignment horizontal="right" vertical="center"/>
    </xf>
    <xf numFmtId="182" fontId="5" fillId="0" borderId="14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82" fontId="5" fillId="0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textRotation="255"/>
    </xf>
    <xf numFmtId="49" fontId="4" fillId="0" borderId="7" xfId="0" applyNumberFormat="1" applyFont="1" applyBorder="1" applyAlignment="1">
      <alignment horizontal="center" vertical="center" textRotation="255"/>
    </xf>
    <xf numFmtId="176" fontId="1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182" fontId="5" fillId="3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83" fontId="4" fillId="0" borderId="0" xfId="0" applyNumberFormat="1" applyFont="1" applyFill="1" applyBorder="1" applyAlignment="1">
      <alignment horizontal="center" vertical="center" shrinkToFit="1"/>
    </xf>
    <xf numFmtId="182" fontId="5" fillId="3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38" fontId="4" fillId="3" borderId="7" xfId="1" applyFont="1" applyFill="1" applyBorder="1" applyAlignment="1">
      <alignment vertical="center" shrinkToFit="1"/>
    </xf>
    <xf numFmtId="38" fontId="4" fillId="3" borderId="4" xfId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38" fontId="4" fillId="0" borderId="4" xfId="1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3" borderId="1" xfId="1" applyFont="1" applyFill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38" fontId="4" fillId="3" borderId="8" xfId="1" applyFont="1" applyFill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distributed" vertical="center" indent="1" shrinkToFit="1"/>
    </xf>
    <xf numFmtId="49" fontId="4" fillId="0" borderId="8" xfId="0" applyNumberFormat="1" applyFont="1" applyBorder="1" applyAlignment="1">
      <alignment horizontal="distributed" vertical="center" indent="1" shrinkToFit="1"/>
    </xf>
    <xf numFmtId="49" fontId="4" fillId="0" borderId="4" xfId="0" applyNumberFormat="1" applyFont="1" applyBorder="1" applyAlignment="1">
      <alignment horizontal="distributed" vertical="center" indent="1" shrinkToFit="1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186" fontId="4" fillId="0" borderId="7" xfId="0" applyNumberFormat="1" applyFont="1" applyBorder="1" applyAlignment="1">
      <alignment horizontal="right" vertical="center" shrinkToFit="1"/>
    </xf>
    <xf numFmtId="186" fontId="4" fillId="0" borderId="4" xfId="0" applyNumberFormat="1" applyFont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textRotation="255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shrinkToFit="1"/>
    </xf>
    <xf numFmtId="38" fontId="4" fillId="0" borderId="17" xfId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 textRotation="255" indent="1"/>
    </xf>
    <xf numFmtId="49" fontId="5" fillId="0" borderId="1" xfId="0" applyNumberFormat="1" applyFont="1" applyBorder="1" applyAlignment="1">
      <alignment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distributed" vertical="center" indent="1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distributed" vertical="center" indent="1" shrinkToFit="1"/>
    </xf>
    <xf numFmtId="0" fontId="20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distributed" textRotation="255" indent="4"/>
    </xf>
    <xf numFmtId="0" fontId="4" fillId="0" borderId="17" xfId="0" applyFont="1" applyBorder="1" applyAlignment="1">
      <alignment horizontal="center" vertical="center" shrinkToFit="1"/>
    </xf>
    <xf numFmtId="38" fontId="4" fillId="0" borderId="1" xfId="1" applyFont="1" applyBorder="1" applyAlignment="1">
      <alignment vertical="center"/>
    </xf>
    <xf numFmtId="18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 wrapText="1" indent="4" shrinkToFit="1"/>
    </xf>
    <xf numFmtId="49" fontId="4" fillId="0" borderId="1" xfId="0" applyNumberFormat="1" applyFont="1" applyBorder="1" applyAlignment="1">
      <alignment horizontal="distributed" vertical="center" wrapText="1" indent="1" shrinkToFit="1"/>
    </xf>
    <xf numFmtId="49" fontId="4" fillId="0" borderId="1" xfId="0" applyNumberFormat="1" applyFont="1" applyBorder="1" applyAlignment="1">
      <alignment horizontal="distributed" vertical="center" indent="1" shrinkToFit="1"/>
    </xf>
    <xf numFmtId="179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/>
    </xf>
    <xf numFmtId="38" fontId="4" fillId="2" borderId="1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 shrinkToFit="1"/>
    </xf>
    <xf numFmtId="180" fontId="5" fillId="2" borderId="17" xfId="0" applyNumberFormat="1" applyFont="1" applyFill="1" applyBorder="1" applyAlignment="1">
      <alignment horizontal="right" vertical="center"/>
    </xf>
    <xf numFmtId="38" fontId="14" fillId="3" borderId="5" xfId="1" applyFont="1" applyFill="1" applyBorder="1" applyAlignment="1">
      <alignment horizontal="center" vertical="center"/>
    </xf>
    <xf numFmtId="38" fontId="14" fillId="3" borderId="3" xfId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 shrinkToFit="1"/>
    </xf>
    <xf numFmtId="0" fontId="4" fillId="0" borderId="0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49" fontId="4" fillId="0" borderId="5" xfId="0" applyNumberFormat="1" applyFont="1" applyBorder="1" applyAlignment="1">
      <alignment horizontal="center" shrinkToFit="1"/>
    </xf>
    <xf numFmtId="49" fontId="4" fillId="0" borderId="3" xfId="0" applyNumberFormat="1" applyFont="1" applyBorder="1" applyAlignment="1">
      <alignment horizontal="center" shrinkToFit="1"/>
    </xf>
    <xf numFmtId="49" fontId="4" fillId="0" borderId="6" xfId="0" applyNumberFormat="1" applyFont="1" applyBorder="1" applyAlignment="1">
      <alignment horizontal="center" shrinkToFit="1"/>
    </xf>
    <xf numFmtId="49" fontId="4" fillId="0" borderId="0" xfId="0" applyNumberFormat="1" applyFont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182" fontId="4" fillId="0" borderId="1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distributed" vertical="center" indent="1"/>
    </xf>
    <xf numFmtId="49" fontId="4" fillId="2" borderId="1" xfId="0" applyNumberFormat="1" applyFont="1" applyFill="1" applyBorder="1" applyAlignment="1">
      <alignment horizontal="distributed" vertical="center" indent="2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 shrinkToFit="1"/>
    </xf>
    <xf numFmtId="49" fontId="4" fillId="0" borderId="9" xfId="0" applyNumberFormat="1" applyFont="1" applyBorder="1" applyAlignment="1">
      <alignment horizontal="center" shrinkToFit="1"/>
    </xf>
    <xf numFmtId="49" fontId="4" fillId="0" borderId="16" xfId="0" applyNumberFormat="1" applyFont="1" applyBorder="1" applyAlignment="1">
      <alignment horizontal="center" shrinkToFit="1"/>
    </xf>
    <xf numFmtId="49" fontId="4" fillId="0" borderId="6" xfId="0" applyNumberFormat="1" applyFont="1" applyBorder="1" applyAlignment="1">
      <alignment horizontal="center" vertical="top" textRotation="91" shrinkToFit="1"/>
    </xf>
    <xf numFmtId="49" fontId="4" fillId="0" borderId="0" xfId="0" applyNumberFormat="1" applyFont="1" applyBorder="1" applyAlignment="1">
      <alignment horizontal="center" vertical="top" textRotation="91" shrinkToFit="1"/>
    </xf>
    <xf numFmtId="49" fontId="4" fillId="0" borderId="16" xfId="0" applyNumberFormat="1" applyFont="1" applyBorder="1" applyAlignment="1">
      <alignment horizontal="center" vertical="top" textRotation="91" shrinkToFit="1"/>
    </xf>
    <xf numFmtId="49" fontId="4" fillId="0" borderId="12" xfId="0" applyNumberFormat="1" applyFont="1" applyBorder="1" applyAlignment="1">
      <alignment horizontal="center" vertical="top" textRotation="91" shrinkToFit="1"/>
    </xf>
    <xf numFmtId="49" fontId="4" fillId="0" borderId="13" xfId="0" applyNumberFormat="1" applyFont="1" applyBorder="1" applyAlignment="1">
      <alignment horizontal="center" vertical="top" textRotation="91" shrinkToFit="1"/>
    </xf>
    <xf numFmtId="49" fontId="4" fillId="0" borderId="14" xfId="0" applyNumberFormat="1" applyFont="1" applyBorder="1" applyAlignment="1">
      <alignment horizontal="center" vertical="top" textRotation="91" shrinkToFit="1"/>
    </xf>
    <xf numFmtId="49" fontId="19" fillId="0" borderId="5" xfId="0" applyNumberFormat="1" applyFont="1" applyBorder="1" applyAlignment="1">
      <alignment horizontal="center" vertical="center" wrapText="1" shrinkToFit="1"/>
    </xf>
    <xf numFmtId="49" fontId="19" fillId="0" borderId="3" xfId="0" applyNumberFormat="1" applyFont="1" applyBorder="1" applyAlignment="1">
      <alignment horizontal="center" vertical="center" shrinkToFit="1"/>
    </xf>
    <xf numFmtId="49" fontId="19" fillId="0" borderId="9" xfId="0" applyNumberFormat="1" applyFont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vertical="center" shrinkToFit="1"/>
    </xf>
    <xf numFmtId="49" fontId="19" fillId="0" borderId="13" xfId="0" applyNumberFormat="1" applyFont="1" applyBorder="1" applyAlignment="1">
      <alignment horizontal="center" vertical="center" shrinkToFit="1"/>
    </xf>
    <xf numFmtId="49" fontId="19" fillId="0" borderId="14" xfId="0" applyNumberFormat="1" applyFont="1" applyBorder="1" applyAlignment="1">
      <alignment horizontal="center" vertical="center" shrinkToFit="1"/>
    </xf>
    <xf numFmtId="184" fontId="4" fillId="0" borderId="1" xfId="0" applyNumberFormat="1" applyFont="1" applyBorder="1" applyAlignment="1">
      <alignment horizontal="center" vertical="center" shrinkToFit="1"/>
    </xf>
    <xf numFmtId="187" fontId="4" fillId="0" borderId="1" xfId="0" applyNumberFormat="1" applyFont="1" applyBorder="1" applyAlignment="1">
      <alignment horizontal="center" vertical="center" shrinkToFit="1"/>
    </xf>
    <xf numFmtId="185" fontId="4" fillId="0" borderId="1" xfId="0" applyNumberFormat="1" applyFont="1" applyBorder="1" applyAlignment="1">
      <alignment horizontal="center" vertical="center" shrinkToFit="1"/>
    </xf>
    <xf numFmtId="184" fontId="4" fillId="0" borderId="1" xfId="0" applyNumberFormat="1" applyFont="1" applyFill="1" applyBorder="1" applyAlignment="1">
      <alignment horizontal="center" vertical="center" shrinkToFit="1"/>
    </xf>
    <xf numFmtId="185" fontId="4" fillId="0" borderId="1" xfId="0" applyNumberFormat="1" applyFont="1" applyFill="1" applyBorder="1" applyAlignment="1">
      <alignment horizontal="center" vertical="center" shrinkToFit="1"/>
    </xf>
    <xf numFmtId="182" fontId="4" fillId="3" borderId="1" xfId="0" applyNumberFormat="1" applyFont="1" applyFill="1" applyBorder="1" applyAlignment="1">
      <alignment vertical="center" shrinkToFit="1"/>
    </xf>
    <xf numFmtId="187" fontId="4" fillId="3" borderId="1" xfId="0" applyNumberFormat="1" applyFont="1" applyFill="1" applyBorder="1" applyAlignment="1">
      <alignment horizontal="center" vertical="center" shrinkToFit="1"/>
    </xf>
    <xf numFmtId="188" fontId="4" fillId="0" borderId="1" xfId="0" applyNumberFormat="1" applyFont="1" applyBorder="1" applyAlignment="1">
      <alignment vertical="center" shrinkToFit="1"/>
    </xf>
    <xf numFmtId="178" fontId="4" fillId="2" borderId="1" xfId="0" applyNumberFormat="1" applyFont="1" applyFill="1" applyBorder="1" applyAlignment="1">
      <alignment vertical="center" shrinkToFit="1"/>
    </xf>
    <xf numFmtId="189" fontId="4" fillId="0" borderId="1" xfId="1" applyNumberFormat="1" applyFont="1" applyBorder="1" applyAlignment="1">
      <alignment vertical="center" shrinkToFit="1"/>
    </xf>
    <xf numFmtId="188" fontId="4" fillId="3" borderId="1" xfId="0" applyNumberFormat="1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38" fontId="29" fillId="0" borderId="1" xfId="1" applyFont="1" applyFill="1" applyBorder="1" applyAlignment="1">
      <alignment shrinkToFit="1"/>
    </xf>
    <xf numFmtId="38" fontId="29" fillId="0" borderId="1" xfId="1" applyFont="1" applyBorder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2" fillId="0" borderId="1" xfId="0" applyFont="1" applyBorder="1" applyAlignment="1">
      <alignment shrinkToFit="1"/>
    </xf>
    <xf numFmtId="38" fontId="29" fillId="3" borderId="8" xfId="1" applyFont="1" applyFill="1" applyBorder="1" applyAlignment="1">
      <alignment shrinkToFit="1"/>
    </xf>
    <xf numFmtId="38" fontId="29" fillId="3" borderId="4" xfId="1" applyFont="1" applyFill="1" applyBorder="1" applyAlignment="1">
      <alignment shrinkToFit="1"/>
    </xf>
    <xf numFmtId="0" fontId="4" fillId="0" borderId="7" xfId="0" applyFont="1" applyBorder="1" applyAlignment="1">
      <alignment horizontal="distributed" vertical="center" indent="1" shrinkToFit="1"/>
    </xf>
    <xf numFmtId="38" fontId="29" fillId="3" borderId="1" xfId="1" applyFont="1" applyFill="1" applyBorder="1" applyAlignment="1">
      <alignment shrinkToFit="1"/>
    </xf>
    <xf numFmtId="49" fontId="4" fillId="0" borderId="1" xfId="0" applyNumberFormat="1" applyFont="1" applyBorder="1" applyAlignment="1">
      <alignment horizontal="distributed" vertical="center" indent="2" shrinkToFit="1"/>
    </xf>
    <xf numFmtId="38" fontId="5" fillId="3" borderId="8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14" fillId="3" borderId="7" xfId="1" applyFont="1" applyFill="1" applyBorder="1" applyAlignment="1">
      <alignment horizontal="center" vertical="center"/>
    </xf>
    <xf numFmtId="38" fontId="14" fillId="3" borderId="8" xfId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distributed" vertical="center" indent="2"/>
    </xf>
    <xf numFmtId="49" fontId="4" fillId="0" borderId="8" xfId="0" applyNumberFormat="1" applyFont="1" applyBorder="1" applyAlignment="1">
      <alignment horizontal="distributed" vertical="center" indent="2"/>
    </xf>
    <xf numFmtId="49" fontId="4" fillId="0" borderId="4" xfId="0" applyNumberFormat="1" applyFont="1" applyBorder="1" applyAlignment="1">
      <alignment horizontal="distributed" vertical="center" indent="2"/>
    </xf>
    <xf numFmtId="38" fontId="5" fillId="3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distributed" vertical="center" indent="1"/>
    </xf>
    <xf numFmtId="49" fontId="4" fillId="0" borderId="1" xfId="0" applyNumberFormat="1" applyFont="1" applyBorder="1" applyAlignment="1">
      <alignment horizontal="distributed" vertical="center" indent="2"/>
    </xf>
    <xf numFmtId="49" fontId="5" fillId="0" borderId="1" xfId="0" applyNumberFormat="1" applyFont="1" applyBorder="1" applyAlignment="1">
      <alignment horizontal="center" vertical="center" textRotation="255" shrinkToFit="1"/>
    </xf>
    <xf numFmtId="38" fontId="4" fillId="3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38" fontId="4" fillId="3" borderId="8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distributed" vertical="center" indent="1" shrinkToFit="1"/>
    </xf>
    <xf numFmtId="49" fontId="5" fillId="0" borderId="3" xfId="0" applyNumberFormat="1" applyFont="1" applyBorder="1" applyAlignment="1">
      <alignment horizontal="distributed" vertical="center" indent="1" shrinkToFit="1"/>
    </xf>
    <xf numFmtId="49" fontId="5" fillId="0" borderId="9" xfId="0" applyNumberFormat="1" applyFont="1" applyBorder="1" applyAlignment="1">
      <alignment horizontal="distributed" vertical="center" indent="1" shrinkToFit="1"/>
    </xf>
    <xf numFmtId="49" fontId="5" fillId="0" borderId="12" xfId="0" applyNumberFormat="1" applyFont="1" applyBorder="1" applyAlignment="1">
      <alignment horizontal="distributed" vertical="center" indent="1" shrinkToFit="1"/>
    </xf>
    <xf numFmtId="49" fontId="5" fillId="0" borderId="13" xfId="0" applyNumberFormat="1" applyFont="1" applyBorder="1" applyAlignment="1">
      <alignment horizontal="distributed" vertical="center" indent="1" shrinkToFit="1"/>
    </xf>
    <xf numFmtId="49" fontId="5" fillId="0" borderId="14" xfId="0" applyNumberFormat="1" applyFont="1" applyBorder="1" applyAlignment="1">
      <alignment horizontal="distributed" vertical="center" indent="1" shrinkToFit="1"/>
    </xf>
    <xf numFmtId="49" fontId="5" fillId="0" borderId="1" xfId="0" applyNumberFormat="1" applyFont="1" applyBorder="1" applyAlignment="1">
      <alignment horizontal="distributed" vertical="center" indent="1" shrinkToFit="1"/>
    </xf>
    <xf numFmtId="38" fontId="4" fillId="0" borderId="15" xfId="1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 indent="1" shrinkToFit="1"/>
    </xf>
    <xf numFmtId="38" fontId="5" fillId="0" borderId="7" xfId="1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38" fontId="5" fillId="3" borderId="8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0" fontId="14" fillId="0" borderId="1" xfId="0" applyFont="1" applyBorder="1" applyAlignment="1">
      <alignment horizontal="distributed" vertical="center" indent="1" shrinkToFit="1"/>
    </xf>
    <xf numFmtId="0" fontId="19" fillId="0" borderId="1" xfId="0" applyFont="1" applyBorder="1" applyAlignment="1">
      <alignment horizontal="distributed" vertical="center" indent="1"/>
    </xf>
    <xf numFmtId="49" fontId="4" fillId="0" borderId="1" xfId="0" applyNumberFormat="1" applyFont="1" applyBorder="1" applyAlignment="1">
      <alignment horizontal="distributed" vertical="center" indent="1"/>
    </xf>
    <xf numFmtId="38" fontId="5" fillId="0" borderId="15" xfId="1" applyFont="1" applyBorder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0" fontId="30" fillId="0" borderId="1" xfId="0" applyFont="1" applyBorder="1" applyAlignment="1">
      <alignment horizontal="distributed" vertical="center" indent="1" shrinkToFit="1"/>
    </xf>
    <xf numFmtId="49" fontId="2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 shrinkToFit="1"/>
    </xf>
    <xf numFmtId="0" fontId="18" fillId="0" borderId="1" xfId="0" applyFont="1" applyFill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49" fontId="2" fillId="0" borderId="0" xfId="0" applyNumberFormat="1" applyFont="1" applyAlignment="1"/>
    <xf numFmtId="49" fontId="2" fillId="0" borderId="13" xfId="0" applyNumberFormat="1" applyFont="1" applyBorder="1" applyAlignment="1"/>
    <xf numFmtId="49" fontId="2" fillId="0" borderId="0" xfId="0" applyNumberFormat="1" applyFont="1" applyBorder="1" applyAlignment="1"/>
    <xf numFmtId="38" fontId="5" fillId="0" borderId="1" xfId="1" applyFont="1" applyBorder="1" applyAlignment="1">
      <alignment horizontal="right" vertical="center" shrinkToFit="1"/>
    </xf>
    <xf numFmtId="38" fontId="14" fillId="3" borderId="1" xfId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7" xfId="0" applyNumberFormat="1" applyFont="1" applyFill="1" applyBorder="1" applyAlignment="1">
      <alignment horizontal="center" vertical="center" shrinkToFit="1"/>
    </xf>
    <xf numFmtId="0" fontId="5" fillId="3" borderId="8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shrinkToFit="1"/>
    </xf>
    <xf numFmtId="38" fontId="5" fillId="3" borderId="15" xfId="1" applyFont="1" applyFill="1" applyBorder="1" applyAlignment="1">
      <alignment horizontal="right" vertical="center"/>
    </xf>
    <xf numFmtId="38" fontId="27" fillId="3" borderId="1" xfId="1" applyFont="1" applyFill="1" applyBorder="1" applyAlignment="1"/>
    <xf numFmtId="0" fontId="5" fillId="0" borderId="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 textRotation="255" shrinkToFit="1"/>
    </xf>
    <xf numFmtId="181" fontId="27" fillId="3" borderId="15" xfId="0" applyNumberFormat="1" applyFont="1" applyFill="1" applyBorder="1" applyAlignment="1">
      <alignment horizontal="center"/>
    </xf>
    <xf numFmtId="181" fontId="27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7" fillId="0" borderId="15" xfId="0" applyFont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7" fillId="0" borderId="7" xfId="1" applyFont="1" applyBorder="1" applyAlignment="1"/>
    <xf numFmtId="38" fontId="27" fillId="0" borderId="8" xfId="1" applyFont="1" applyBorder="1" applyAlignment="1"/>
    <xf numFmtId="38" fontId="27" fillId="0" borderId="4" xfId="1" applyFont="1" applyBorder="1" applyAlignment="1"/>
    <xf numFmtId="38" fontId="27" fillId="0" borderId="7" xfId="1" quotePrefix="1" applyFont="1" applyBorder="1" applyAlignment="1"/>
    <xf numFmtId="38" fontId="27" fillId="0" borderId="8" xfId="1" quotePrefix="1" applyFont="1" applyBorder="1" applyAlignment="1"/>
    <xf numFmtId="38" fontId="27" fillId="0" borderId="4" xfId="1" quotePrefix="1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23" fillId="0" borderId="18" xfId="0" applyFont="1" applyBorder="1" applyAlignment="1">
      <alignment horizontal="center" vertical="top" wrapText="1"/>
    </xf>
    <xf numFmtId="38" fontId="0" fillId="0" borderId="8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49" fontId="5" fillId="0" borderId="1" xfId="0" applyNumberFormat="1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18</xdr:row>
      <xdr:rowOff>85725</xdr:rowOff>
    </xdr:from>
    <xdr:to>
      <xdr:col>29</xdr:col>
      <xdr:colOff>94809</xdr:colOff>
      <xdr:row>32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6C27261-B01C-40FE-BC8B-FF7D9F5C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3190875"/>
          <a:ext cx="3876234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0</xdr:rowOff>
    </xdr:from>
    <xdr:to>
      <xdr:col>27</xdr:col>
      <xdr:colOff>123825</xdr:colOff>
      <xdr:row>28</xdr:row>
      <xdr:rowOff>152400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95B3A2E8-0429-4165-9A1F-6EB23B4E7153}"/>
            </a:ext>
          </a:extLst>
        </xdr:cNvPr>
        <xdr:cNvSpPr>
          <a:spLocks noChangeArrowheads="1"/>
        </xdr:cNvSpPr>
      </xdr:nvSpPr>
      <xdr:spPr bwMode="auto">
        <a:xfrm>
          <a:off x="4867275" y="4991100"/>
          <a:ext cx="1428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15875</xdr:colOff>
      <xdr:row>2</xdr:row>
      <xdr:rowOff>38100</xdr:rowOff>
    </xdr:from>
    <xdr:to>
      <xdr:col>39</xdr:col>
      <xdr:colOff>92075</xdr:colOff>
      <xdr:row>3</xdr:row>
      <xdr:rowOff>92075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CF32A852-F106-449F-BD62-E5AC777B175C}"/>
            </a:ext>
          </a:extLst>
        </xdr:cNvPr>
        <xdr:cNvSpPr>
          <a:spLocks noChangeArrowheads="1"/>
        </xdr:cNvSpPr>
      </xdr:nvSpPr>
      <xdr:spPr bwMode="auto">
        <a:xfrm>
          <a:off x="5705475" y="393700"/>
          <a:ext cx="1320800" cy="219075"/>
        </a:xfrm>
        <a:prstGeom prst="wedgeRectCallout">
          <a:avLst>
            <a:gd name="adj1" fmla="val -33690"/>
            <a:gd name="adj2" fmla="val 208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全て千円単位です。</a:t>
          </a:r>
        </a:p>
      </xdr:txBody>
    </xdr:sp>
    <xdr:clientData/>
  </xdr:twoCellAnchor>
  <xdr:twoCellAnchor>
    <xdr:from>
      <xdr:col>25</xdr:col>
      <xdr:colOff>104776</xdr:colOff>
      <xdr:row>50</xdr:row>
      <xdr:rowOff>38101</xdr:rowOff>
    </xdr:from>
    <xdr:to>
      <xdr:col>26</xdr:col>
      <xdr:colOff>85725</xdr:colOff>
      <xdr:row>51</xdr:row>
      <xdr:rowOff>1905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28F1FFE-4F31-40F2-BA13-7C8EA4E093FD}"/>
            </a:ext>
          </a:extLst>
        </xdr:cNvPr>
        <xdr:cNvSpPr/>
      </xdr:nvSpPr>
      <xdr:spPr>
        <a:xfrm>
          <a:off x="7419976" y="1016508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104776</xdr:colOff>
      <xdr:row>50</xdr:row>
      <xdr:rowOff>38101</xdr:rowOff>
    </xdr:from>
    <xdr:to>
      <xdr:col>31</xdr:col>
      <xdr:colOff>85725</xdr:colOff>
      <xdr:row>50</xdr:row>
      <xdr:rowOff>200025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9BE1273-6A40-4A99-A0FA-B10C573ABBC5}"/>
            </a:ext>
          </a:extLst>
        </xdr:cNvPr>
        <xdr:cNvSpPr/>
      </xdr:nvSpPr>
      <xdr:spPr>
        <a:xfrm>
          <a:off x="2847976" y="441960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85725</xdr:rowOff>
    </xdr:from>
    <xdr:to>
      <xdr:col>39</xdr:col>
      <xdr:colOff>79375</xdr:colOff>
      <xdr:row>3</xdr:row>
      <xdr:rowOff>120650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590E1B1-EA68-4F29-92E9-BD9EA748DE8E}"/>
            </a:ext>
          </a:extLst>
        </xdr:cNvPr>
        <xdr:cNvSpPr>
          <a:spLocks noChangeArrowheads="1"/>
        </xdr:cNvSpPr>
      </xdr:nvSpPr>
      <xdr:spPr bwMode="auto">
        <a:xfrm>
          <a:off x="5156200" y="441325"/>
          <a:ext cx="1857375" cy="200025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販売金額は千円単位です。</a:t>
          </a:r>
        </a:p>
      </xdr:txBody>
    </xdr:sp>
    <xdr:clientData/>
  </xdr:twoCellAnchor>
  <xdr:twoCellAnchor>
    <xdr:from>
      <xdr:col>16</xdr:col>
      <xdr:colOff>15241</xdr:colOff>
      <xdr:row>46</xdr:row>
      <xdr:rowOff>60961</xdr:rowOff>
    </xdr:from>
    <xdr:to>
      <xdr:col>16</xdr:col>
      <xdr:colOff>179070</xdr:colOff>
      <xdr:row>46</xdr:row>
      <xdr:rowOff>222885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6A99E7-C17B-44C8-8264-2323B68EC861}"/>
            </a:ext>
          </a:extLst>
        </xdr:cNvPr>
        <xdr:cNvSpPr/>
      </xdr:nvSpPr>
      <xdr:spPr>
        <a:xfrm>
          <a:off x="2941321" y="1054608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91440</xdr:colOff>
      <xdr:row>2</xdr:row>
      <xdr:rowOff>108585</xdr:rowOff>
    </xdr:from>
    <xdr:to>
      <xdr:col>38</xdr:col>
      <xdr:colOff>139065</xdr:colOff>
      <xdr:row>3</xdr:row>
      <xdr:rowOff>83185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B42D290-12B6-40D9-9994-17CEC2B31E6D}"/>
            </a:ext>
          </a:extLst>
        </xdr:cNvPr>
        <xdr:cNvSpPr>
          <a:spLocks noChangeArrowheads="1"/>
        </xdr:cNvSpPr>
      </xdr:nvSpPr>
      <xdr:spPr bwMode="auto">
        <a:xfrm>
          <a:off x="4846320" y="474345"/>
          <a:ext cx="1876425" cy="210820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金額は千円単位です。</a:t>
          </a:r>
        </a:p>
      </xdr:txBody>
    </xdr:sp>
    <xdr:clientData/>
  </xdr:twoCellAnchor>
  <xdr:twoCellAnchor>
    <xdr:from>
      <xdr:col>17</xdr:col>
      <xdr:colOff>104776</xdr:colOff>
      <xdr:row>15</xdr:row>
      <xdr:rowOff>38101</xdr:rowOff>
    </xdr:from>
    <xdr:to>
      <xdr:col>18</xdr:col>
      <xdr:colOff>85725</xdr:colOff>
      <xdr:row>15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E8D037-D6D7-40D4-8A83-BA141337C3BF}"/>
            </a:ext>
          </a:extLst>
        </xdr:cNvPr>
        <xdr:cNvSpPr/>
      </xdr:nvSpPr>
      <xdr:spPr>
        <a:xfrm>
          <a:off x="2847976" y="441960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104776</xdr:colOff>
      <xdr:row>31</xdr:row>
      <xdr:rowOff>38101</xdr:rowOff>
    </xdr:from>
    <xdr:to>
      <xdr:col>18</xdr:col>
      <xdr:colOff>85725</xdr:colOff>
      <xdr:row>31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71B9037-D724-4741-A99C-F27A233F862D}"/>
            </a:ext>
          </a:extLst>
        </xdr:cNvPr>
        <xdr:cNvSpPr/>
      </xdr:nvSpPr>
      <xdr:spPr>
        <a:xfrm>
          <a:off x="3213736" y="347472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104776</xdr:colOff>
      <xdr:row>43</xdr:row>
      <xdr:rowOff>38101</xdr:rowOff>
    </xdr:from>
    <xdr:to>
      <xdr:col>18</xdr:col>
      <xdr:colOff>85725</xdr:colOff>
      <xdr:row>43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BCD1887-9949-48DD-A45E-5599EA3DFC13}"/>
            </a:ext>
          </a:extLst>
        </xdr:cNvPr>
        <xdr:cNvSpPr/>
      </xdr:nvSpPr>
      <xdr:spPr>
        <a:xfrm>
          <a:off x="3213736" y="3474721"/>
          <a:ext cx="163829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28575</xdr:rowOff>
    </xdr:from>
    <xdr:to>
      <xdr:col>39</xdr:col>
      <xdr:colOff>47625</xdr:colOff>
      <xdr:row>3</xdr:row>
      <xdr:rowOff>3175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DE0B2CF-FAA4-4285-BF67-4A0765AA8E09}"/>
            </a:ext>
          </a:extLst>
        </xdr:cNvPr>
        <xdr:cNvSpPr>
          <a:spLocks noChangeArrowheads="1"/>
        </xdr:cNvSpPr>
      </xdr:nvSpPr>
      <xdr:spPr bwMode="auto">
        <a:xfrm>
          <a:off x="4886325" y="390525"/>
          <a:ext cx="1857375" cy="212725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金額は千円単位です。</a:t>
          </a:r>
        </a:p>
      </xdr:txBody>
    </xdr:sp>
    <xdr:clientData/>
  </xdr:twoCellAnchor>
  <xdr:twoCellAnchor>
    <xdr:from>
      <xdr:col>17</xdr:col>
      <xdr:colOff>104776</xdr:colOff>
      <xdr:row>19</xdr:row>
      <xdr:rowOff>38101</xdr:rowOff>
    </xdr:from>
    <xdr:to>
      <xdr:col>18</xdr:col>
      <xdr:colOff>85725</xdr:colOff>
      <xdr:row>19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51B71A0-0165-42B4-989C-44C02D3D4C7D}"/>
            </a:ext>
          </a:extLst>
        </xdr:cNvPr>
        <xdr:cNvSpPr/>
      </xdr:nvSpPr>
      <xdr:spPr>
        <a:xfrm>
          <a:off x="3181351" y="444817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104776</xdr:colOff>
      <xdr:row>31</xdr:row>
      <xdr:rowOff>38101</xdr:rowOff>
    </xdr:from>
    <xdr:to>
      <xdr:col>18</xdr:col>
      <xdr:colOff>85725</xdr:colOff>
      <xdr:row>31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B72A76E-1F6B-4389-B178-EFFCB269DC81}"/>
            </a:ext>
          </a:extLst>
        </xdr:cNvPr>
        <xdr:cNvSpPr/>
      </xdr:nvSpPr>
      <xdr:spPr>
        <a:xfrm>
          <a:off x="2819401" y="444817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104776</xdr:colOff>
      <xdr:row>45</xdr:row>
      <xdr:rowOff>38101</xdr:rowOff>
    </xdr:from>
    <xdr:to>
      <xdr:col>18</xdr:col>
      <xdr:colOff>85725</xdr:colOff>
      <xdr:row>45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990203B-0AC7-4955-A0EE-E576A724BAFD}"/>
            </a:ext>
          </a:extLst>
        </xdr:cNvPr>
        <xdr:cNvSpPr/>
      </xdr:nvSpPr>
      <xdr:spPr>
        <a:xfrm>
          <a:off x="2819401" y="730567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76200</xdr:colOff>
      <xdr:row>2</xdr:row>
      <xdr:rowOff>11430</xdr:rowOff>
    </xdr:from>
    <xdr:to>
      <xdr:col>36</xdr:col>
      <xdr:colOff>123825</xdr:colOff>
      <xdr:row>2</xdr:row>
      <xdr:rowOff>224155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06CE3F0-AB23-43A4-BEBF-47F461DFF10E}"/>
            </a:ext>
          </a:extLst>
        </xdr:cNvPr>
        <xdr:cNvSpPr>
          <a:spLocks noChangeArrowheads="1"/>
        </xdr:cNvSpPr>
      </xdr:nvSpPr>
      <xdr:spPr bwMode="auto">
        <a:xfrm>
          <a:off x="5006340" y="377190"/>
          <a:ext cx="1876425" cy="212725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金額は千円単位です。</a:t>
          </a:r>
        </a:p>
      </xdr:txBody>
    </xdr:sp>
    <xdr:clientData/>
  </xdr:twoCellAnchor>
  <xdr:twoCellAnchor>
    <xdr:from>
      <xdr:col>17</xdr:col>
      <xdr:colOff>114301</xdr:colOff>
      <xdr:row>13</xdr:row>
      <xdr:rowOff>38101</xdr:rowOff>
    </xdr:from>
    <xdr:to>
      <xdr:col>18</xdr:col>
      <xdr:colOff>95250</xdr:colOff>
      <xdr:row>13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30FBDF9-8ECD-40E3-A351-ADF350882A6C}"/>
            </a:ext>
          </a:extLst>
        </xdr:cNvPr>
        <xdr:cNvSpPr/>
      </xdr:nvSpPr>
      <xdr:spPr>
        <a:xfrm>
          <a:off x="3371851" y="301942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24</xdr:row>
      <xdr:rowOff>38101</xdr:rowOff>
    </xdr:from>
    <xdr:to>
      <xdr:col>18</xdr:col>
      <xdr:colOff>95250</xdr:colOff>
      <xdr:row>24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5C27FB5-2589-4823-933E-2677288C51A8}"/>
            </a:ext>
          </a:extLst>
        </xdr:cNvPr>
        <xdr:cNvSpPr/>
      </xdr:nvSpPr>
      <xdr:spPr>
        <a:xfrm>
          <a:off x="3009901" y="301942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33</xdr:row>
      <xdr:rowOff>38101</xdr:rowOff>
    </xdr:from>
    <xdr:to>
      <xdr:col>18</xdr:col>
      <xdr:colOff>95250</xdr:colOff>
      <xdr:row>33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30DB173-8BE9-4C40-B12A-15BBABDE7391}"/>
            </a:ext>
          </a:extLst>
        </xdr:cNvPr>
        <xdr:cNvSpPr/>
      </xdr:nvSpPr>
      <xdr:spPr>
        <a:xfrm>
          <a:off x="3009901" y="5638801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43</xdr:row>
      <xdr:rowOff>38101</xdr:rowOff>
    </xdr:from>
    <xdr:to>
      <xdr:col>18</xdr:col>
      <xdr:colOff>95250</xdr:colOff>
      <xdr:row>43</xdr:row>
      <xdr:rowOff>200025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7FB3A0-4E92-4950-ACED-8D2DF7EA6F73}"/>
            </a:ext>
          </a:extLst>
        </xdr:cNvPr>
        <xdr:cNvSpPr/>
      </xdr:nvSpPr>
      <xdr:spPr>
        <a:xfrm>
          <a:off x="3009901" y="778192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2</xdr:row>
      <xdr:rowOff>19050</xdr:rowOff>
    </xdr:from>
    <xdr:to>
      <xdr:col>37</xdr:col>
      <xdr:colOff>47625</xdr:colOff>
      <xdr:row>2</xdr:row>
      <xdr:rowOff>231775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9898152-25AA-4FF2-ACE8-32B8B3A5B800}"/>
            </a:ext>
          </a:extLst>
        </xdr:cNvPr>
        <xdr:cNvSpPr>
          <a:spLocks noChangeArrowheads="1"/>
        </xdr:cNvSpPr>
      </xdr:nvSpPr>
      <xdr:spPr bwMode="auto">
        <a:xfrm>
          <a:off x="5067300" y="381000"/>
          <a:ext cx="1857375" cy="212725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金額は千円単位です。</a:t>
          </a:r>
        </a:p>
      </xdr:txBody>
    </xdr:sp>
    <xdr:clientData/>
  </xdr:twoCellAnchor>
  <xdr:twoCellAnchor>
    <xdr:from>
      <xdr:col>15</xdr:col>
      <xdr:colOff>114301</xdr:colOff>
      <xdr:row>14</xdr:row>
      <xdr:rowOff>38101</xdr:rowOff>
    </xdr:from>
    <xdr:to>
      <xdr:col>16</xdr:col>
      <xdr:colOff>95250</xdr:colOff>
      <xdr:row>14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877C8D5-042D-4D44-AA9C-EE75C4FDD711}"/>
            </a:ext>
          </a:extLst>
        </xdr:cNvPr>
        <xdr:cNvSpPr/>
      </xdr:nvSpPr>
      <xdr:spPr>
        <a:xfrm>
          <a:off x="3009901" y="301942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114301</xdr:colOff>
      <xdr:row>31</xdr:row>
      <xdr:rowOff>38101</xdr:rowOff>
    </xdr:from>
    <xdr:to>
      <xdr:col>16</xdr:col>
      <xdr:colOff>95250</xdr:colOff>
      <xdr:row>31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CDEBE3F-BAF4-4B03-ADD1-E3DDC43D1F67}"/>
            </a:ext>
          </a:extLst>
        </xdr:cNvPr>
        <xdr:cNvSpPr/>
      </xdr:nvSpPr>
      <xdr:spPr>
        <a:xfrm>
          <a:off x="3009901" y="3257551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114301</xdr:colOff>
      <xdr:row>42</xdr:row>
      <xdr:rowOff>38101</xdr:rowOff>
    </xdr:from>
    <xdr:to>
      <xdr:col>16</xdr:col>
      <xdr:colOff>95250</xdr:colOff>
      <xdr:row>42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DE413DF-746B-4DFC-BC6E-6BB69CE53C49}"/>
            </a:ext>
          </a:extLst>
        </xdr:cNvPr>
        <xdr:cNvSpPr/>
      </xdr:nvSpPr>
      <xdr:spPr>
        <a:xfrm>
          <a:off x="3009901" y="7305676"/>
          <a:ext cx="161924" cy="1619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133350</xdr:colOff>
      <xdr:row>2</xdr:row>
      <xdr:rowOff>19051</xdr:rowOff>
    </xdr:from>
    <xdr:to>
      <xdr:col>55</xdr:col>
      <xdr:colOff>0</xdr:colOff>
      <xdr:row>3</xdr:row>
      <xdr:rowOff>19050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A3079B9-00E7-4E6B-8B26-0ED0E10D41D6}"/>
            </a:ext>
          </a:extLst>
        </xdr:cNvPr>
        <xdr:cNvSpPr>
          <a:spLocks noChangeArrowheads="1"/>
        </xdr:cNvSpPr>
      </xdr:nvSpPr>
      <xdr:spPr bwMode="auto">
        <a:xfrm>
          <a:off x="8458200" y="361951"/>
          <a:ext cx="1495425" cy="190499"/>
        </a:xfrm>
        <a:prstGeom prst="wedgeRectCallout">
          <a:avLst>
            <a:gd name="adj1" fmla="val 8588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金額は千円単位です。</a:t>
          </a:r>
        </a:p>
      </xdr:txBody>
    </xdr:sp>
    <xdr:clientData/>
  </xdr:twoCellAnchor>
  <xdr:twoCellAnchor>
    <xdr:from>
      <xdr:col>10</xdr:col>
      <xdr:colOff>114301</xdr:colOff>
      <xdr:row>12</xdr:row>
      <xdr:rowOff>19051</xdr:rowOff>
    </xdr:from>
    <xdr:to>
      <xdr:col>11</xdr:col>
      <xdr:colOff>95250</xdr:colOff>
      <xdr:row>12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82CDC6A-ECF9-4984-92CF-C775132BB592}"/>
            </a:ext>
          </a:extLst>
        </xdr:cNvPr>
        <xdr:cNvSpPr/>
      </xdr:nvSpPr>
      <xdr:spPr>
        <a:xfrm>
          <a:off x="1924051" y="2266951"/>
          <a:ext cx="161924" cy="1523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114301</xdr:colOff>
      <xdr:row>23</xdr:row>
      <xdr:rowOff>19051</xdr:rowOff>
    </xdr:from>
    <xdr:to>
      <xdr:col>11</xdr:col>
      <xdr:colOff>95250</xdr:colOff>
      <xdr:row>23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8FF5973-78FD-4621-B55C-D33A1E7E341C}"/>
            </a:ext>
          </a:extLst>
        </xdr:cNvPr>
        <xdr:cNvSpPr/>
      </xdr:nvSpPr>
      <xdr:spPr>
        <a:xfrm>
          <a:off x="1924051" y="2266951"/>
          <a:ext cx="161924" cy="1523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114301</xdr:colOff>
      <xdr:row>21</xdr:row>
      <xdr:rowOff>19051</xdr:rowOff>
    </xdr:from>
    <xdr:to>
      <xdr:col>39</xdr:col>
      <xdr:colOff>95250</xdr:colOff>
      <xdr:row>21</xdr:row>
      <xdr:rowOff>171450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E78A8B9-17DE-413E-B865-C2A0802F246C}"/>
            </a:ext>
          </a:extLst>
        </xdr:cNvPr>
        <xdr:cNvSpPr/>
      </xdr:nvSpPr>
      <xdr:spPr>
        <a:xfrm>
          <a:off x="1924051" y="4362451"/>
          <a:ext cx="161924" cy="1523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114301</xdr:colOff>
      <xdr:row>14</xdr:row>
      <xdr:rowOff>19051</xdr:rowOff>
    </xdr:from>
    <xdr:to>
      <xdr:col>39</xdr:col>
      <xdr:colOff>95250</xdr:colOff>
      <xdr:row>14</xdr:row>
      <xdr:rowOff>171450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08055AC-D780-48D2-A111-A4A049835D65}"/>
            </a:ext>
          </a:extLst>
        </xdr:cNvPr>
        <xdr:cNvSpPr/>
      </xdr:nvSpPr>
      <xdr:spPr>
        <a:xfrm>
          <a:off x="6991351" y="3981451"/>
          <a:ext cx="161924" cy="1523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114301</xdr:colOff>
      <xdr:row>39</xdr:row>
      <xdr:rowOff>19051</xdr:rowOff>
    </xdr:from>
    <xdr:to>
      <xdr:col>14</xdr:col>
      <xdr:colOff>95250</xdr:colOff>
      <xdr:row>39</xdr:row>
      <xdr:rowOff>171450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926C3D7-5EB7-42CC-8297-E081BE65C09B}"/>
            </a:ext>
          </a:extLst>
        </xdr:cNvPr>
        <xdr:cNvSpPr/>
      </xdr:nvSpPr>
      <xdr:spPr>
        <a:xfrm>
          <a:off x="1924051" y="4362451"/>
          <a:ext cx="161924" cy="1523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2"/>
  <sheetViews>
    <sheetView topLeftCell="A22" zoomScaleNormal="100" zoomScaleSheetLayoutView="100" workbookViewId="0">
      <selection activeCell="T56" sqref="T56:W59"/>
    </sheetView>
  </sheetViews>
  <sheetFormatPr defaultRowHeight="18"/>
  <cols>
    <col min="1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38" s="6" customFormat="1" ht="14.4">
      <c r="A1" s="3"/>
      <c r="B1" s="1"/>
      <c r="C1" s="1"/>
      <c r="D1" s="5">
        <f ca="1">TODAY()</f>
        <v>46027</v>
      </c>
    </row>
    <row r="2" spans="1:38" s="6" customFormat="1" ht="14.4">
      <c r="A2" s="3"/>
      <c r="B2" s="1"/>
      <c r="C2" s="1"/>
      <c r="D2" s="2"/>
    </row>
    <row r="3" spans="1:38" s="6" customFormat="1" ht="13.5" customHeight="1">
      <c r="A3" s="3"/>
      <c r="B3" s="1"/>
      <c r="C3" s="1"/>
      <c r="T3" s="14"/>
    </row>
    <row r="4" spans="1:38" s="6" customFormat="1" ht="13.5" customHeight="1">
      <c r="A4" s="3"/>
      <c r="B4" s="1"/>
      <c r="C4" s="1"/>
      <c r="T4" s="14"/>
      <c r="AE4" s="137" t="s">
        <v>1</v>
      </c>
      <c r="AF4" s="137"/>
      <c r="AG4" s="137"/>
      <c r="AH4" s="137"/>
      <c r="AI4" s="137"/>
      <c r="AJ4" s="137"/>
      <c r="AK4" s="137"/>
      <c r="AL4" s="137"/>
    </row>
    <row r="5" spans="1:38" s="7" customFormat="1" ht="13.5" customHeight="1">
      <c r="T5" s="112"/>
      <c r="AE5" s="137"/>
      <c r="AF5" s="137"/>
      <c r="AG5" s="137"/>
      <c r="AH5" s="137"/>
      <c r="AI5" s="137"/>
      <c r="AJ5" s="137"/>
      <c r="AK5" s="137"/>
      <c r="AL5" s="137"/>
    </row>
    <row r="6" spans="1:38" s="6" customFormat="1" ht="13.5" customHeight="1">
      <c r="T6" s="14"/>
      <c r="AE6" s="137"/>
      <c r="AF6" s="137"/>
      <c r="AG6" s="137"/>
      <c r="AH6" s="137"/>
      <c r="AI6" s="137"/>
      <c r="AJ6" s="137"/>
      <c r="AK6" s="137"/>
      <c r="AL6" s="137"/>
    </row>
    <row r="7" spans="1:38" s="8" customFormat="1" ht="13.5" customHeight="1">
      <c r="T7" s="16"/>
    </row>
    <row r="8" spans="1:38" s="6" customFormat="1" ht="13.5" customHeight="1">
      <c r="T8" s="14"/>
    </row>
    <row r="9" spans="1:38" s="6" customFormat="1" ht="13.5" customHeight="1">
      <c r="A9" s="139"/>
      <c r="B9" s="140"/>
      <c r="C9" s="140"/>
      <c r="D9" s="2"/>
      <c r="N9" s="138" t="s">
        <v>679</v>
      </c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spans="1:38" s="6" customFormat="1" ht="13.5" customHeight="1">
      <c r="A10" s="3"/>
      <c r="B10" s="1"/>
      <c r="C10" s="1"/>
      <c r="D10" s="2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</row>
    <row r="11" spans="1:38" s="6" customFormat="1" ht="13.5" customHeight="1">
      <c r="A11" s="9"/>
      <c r="B11" s="1"/>
      <c r="C11" s="11"/>
      <c r="D11" s="10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spans="1:38" s="8" customFormat="1" ht="13.5" customHeight="1">
      <c r="T12" s="16"/>
    </row>
    <row r="13" spans="1:38" s="6" customFormat="1" ht="13.5" customHeight="1">
      <c r="A13" s="135"/>
      <c r="B13" s="136"/>
      <c r="C13" s="136"/>
      <c r="D13" s="136"/>
      <c r="T13" s="14"/>
    </row>
    <row r="14" spans="1:38" ht="13.5" customHeight="1">
      <c r="C14" s="145" t="s">
        <v>0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</row>
    <row r="15" spans="1:38" ht="13.5" customHeight="1"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</row>
    <row r="16" spans="1:38" s="6" customFormat="1" ht="13.5" customHeight="1"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</row>
    <row r="17" spans="3:37" s="6" customFormat="1" ht="13.5" customHeight="1"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</row>
    <row r="18" spans="3:37" s="6" customFormat="1" ht="13.5" customHeight="1">
      <c r="T18" s="14"/>
    </row>
    <row r="19" spans="3:37" ht="13.5" customHeight="1">
      <c r="T19" s="15"/>
    </row>
    <row r="20" spans="3:37" ht="13.5" customHeight="1">
      <c r="T20" s="15"/>
    </row>
    <row r="21" spans="3:37" ht="13.5" customHeight="1">
      <c r="T21" s="15"/>
    </row>
    <row r="22" spans="3:37" s="6" customFormat="1" ht="13.5" customHeight="1">
      <c r="T22" s="14"/>
    </row>
    <row r="23" spans="3:37" s="8" customFormat="1" ht="13.5" customHeight="1">
      <c r="T23" s="16"/>
    </row>
    <row r="24" spans="3:37" ht="13.5" customHeight="1">
      <c r="T24" s="15"/>
    </row>
    <row r="25" spans="3:37" ht="13.5" customHeight="1">
      <c r="T25" s="15"/>
    </row>
    <row r="26" spans="3:37" ht="13.5" customHeight="1">
      <c r="T26" s="15"/>
    </row>
    <row r="27" spans="3:37" ht="13.5" customHeight="1">
      <c r="T27" s="15"/>
    </row>
    <row r="28" spans="3:37" ht="13.5" customHeight="1">
      <c r="T28" s="15"/>
    </row>
    <row r="29" spans="3:37" ht="13.5" customHeight="1">
      <c r="T29" s="15"/>
    </row>
    <row r="30" spans="3:37" ht="13.5" customHeight="1">
      <c r="T30" s="15"/>
    </row>
    <row r="31" spans="3:37" ht="13.5" customHeight="1">
      <c r="T31" s="15"/>
    </row>
    <row r="32" spans="3:37" ht="13.5" customHeight="1">
      <c r="T32" s="15"/>
    </row>
    <row r="33" spans="1:37" ht="13.5" customHeight="1">
      <c r="T33" s="15"/>
    </row>
    <row r="34" spans="1:37" ht="13.5" customHeight="1">
      <c r="T34" s="15"/>
    </row>
    <row r="35" spans="1:37" ht="13.5" customHeight="1">
      <c r="T35" s="15"/>
    </row>
    <row r="36" spans="1:37" ht="13.5" customHeight="1">
      <c r="T36" s="15"/>
    </row>
    <row r="37" spans="1:37" ht="13.5" customHeight="1">
      <c r="J37" s="144" t="s">
        <v>2</v>
      </c>
      <c r="K37" s="144"/>
      <c r="L37" s="144"/>
      <c r="M37" s="144"/>
      <c r="N37" s="144"/>
      <c r="O37" s="144"/>
      <c r="P37" s="144"/>
      <c r="Q37" s="144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7" ht="13.5" customHeight="1">
      <c r="A38" s="9"/>
      <c r="J38" s="144"/>
      <c r="K38" s="144"/>
      <c r="L38" s="144"/>
      <c r="M38" s="144"/>
      <c r="N38" s="144"/>
      <c r="O38" s="144"/>
      <c r="P38" s="144"/>
      <c r="Q38" s="144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1:37" ht="13.5" customHeight="1">
      <c r="A39" s="9"/>
      <c r="J39" s="144" t="s">
        <v>3</v>
      </c>
      <c r="K39" s="144"/>
      <c r="L39" s="144"/>
      <c r="M39" s="144"/>
      <c r="N39" s="144"/>
      <c r="O39" s="144"/>
      <c r="P39" s="144"/>
      <c r="Q39" s="144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</row>
    <row r="40" spans="1:37" ht="13.5" customHeight="1">
      <c r="A40" s="9"/>
      <c r="J40" s="144"/>
      <c r="K40" s="144"/>
      <c r="L40" s="144"/>
      <c r="M40" s="144"/>
      <c r="N40" s="144"/>
      <c r="O40" s="144"/>
      <c r="P40" s="144"/>
      <c r="Q40" s="144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</row>
    <row r="41" spans="1:37" ht="13.5" customHeight="1">
      <c r="J41" s="144" t="s">
        <v>4</v>
      </c>
      <c r="K41" s="144"/>
      <c r="L41" s="144"/>
      <c r="M41" s="144"/>
      <c r="N41" s="144"/>
      <c r="O41" s="144"/>
      <c r="P41" s="144"/>
      <c r="Q41" s="144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</row>
    <row r="42" spans="1:37" ht="13.5" customHeight="1">
      <c r="J42" s="144"/>
      <c r="K42" s="144"/>
      <c r="L42" s="144"/>
      <c r="M42" s="144"/>
      <c r="N42" s="144"/>
      <c r="O42" s="144"/>
      <c r="P42" s="144"/>
      <c r="Q42" s="144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</row>
    <row r="43" spans="1:37" ht="13.5" customHeight="1"/>
    <row r="44" spans="1:37" ht="13.5" customHeight="1"/>
    <row r="45" spans="1:37" ht="13.5" customHeight="1"/>
    <row r="46" spans="1:37" ht="13.5" customHeight="1">
      <c r="T46" s="15"/>
    </row>
    <row r="47" spans="1:37" ht="13.5" customHeight="1">
      <c r="C47" s="141" t="s">
        <v>680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</row>
    <row r="48" spans="1:37" ht="13.5" customHeight="1"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</row>
    <row r="49" spans="2:38" ht="13.5" customHeight="1"/>
    <row r="50" spans="2:38" ht="13.5" customHeight="1">
      <c r="G50" s="131" t="s">
        <v>5</v>
      </c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</row>
    <row r="51" spans="2:38" ht="13.5" customHeight="1"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</row>
    <row r="52" spans="2:38" ht="13.5" customHeight="1"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</row>
    <row r="53" spans="2:38" ht="13.5" customHeight="1"/>
    <row r="54" spans="2:38" ht="13.5" customHeight="1">
      <c r="B54" s="132" t="s">
        <v>12</v>
      </c>
      <c r="C54" s="132"/>
      <c r="D54" s="132"/>
      <c r="E54" s="132"/>
      <c r="F54" s="132"/>
      <c r="G54" s="132"/>
      <c r="H54" s="132"/>
      <c r="I54" s="132"/>
      <c r="J54" s="132" t="s">
        <v>17</v>
      </c>
      <c r="K54" s="132"/>
      <c r="L54" s="132"/>
      <c r="M54" s="132"/>
      <c r="N54" s="132" t="s">
        <v>13</v>
      </c>
      <c r="O54" s="132"/>
      <c r="P54" s="132"/>
      <c r="Q54" s="132"/>
      <c r="R54" s="132"/>
      <c r="S54" s="132"/>
      <c r="T54" s="134" t="s">
        <v>18</v>
      </c>
      <c r="U54" s="134"/>
      <c r="V54" s="134"/>
      <c r="W54" s="134"/>
      <c r="X54" s="132" t="s">
        <v>16</v>
      </c>
      <c r="Y54" s="132"/>
      <c r="Z54" s="132"/>
      <c r="AA54" s="132"/>
      <c r="AB54" s="132" t="s">
        <v>15</v>
      </c>
      <c r="AC54" s="132"/>
      <c r="AD54" s="132"/>
      <c r="AE54" s="132"/>
      <c r="AF54" s="132"/>
      <c r="AG54" s="132" t="s">
        <v>14</v>
      </c>
      <c r="AH54" s="132"/>
      <c r="AI54" s="132"/>
      <c r="AJ54" s="132"/>
      <c r="AK54" s="132"/>
      <c r="AL54" s="132"/>
    </row>
    <row r="55" spans="2:38" ht="13.5" customHeight="1"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4"/>
      <c r="U55" s="134"/>
      <c r="V55" s="134"/>
      <c r="W55" s="134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</row>
    <row r="56" spans="2:38" ht="13.5" customHeight="1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3"/>
      <c r="U56" s="133"/>
      <c r="V56" s="133"/>
      <c r="W56" s="133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</row>
    <row r="57" spans="2:38" ht="13.5" customHeight="1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3"/>
      <c r="U57" s="133"/>
      <c r="V57" s="133"/>
      <c r="W57" s="133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</row>
    <row r="58" spans="2:38" ht="13.5" customHeight="1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3"/>
      <c r="U58" s="133"/>
      <c r="V58" s="133"/>
      <c r="W58" s="133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</row>
    <row r="59" spans="2:38" ht="13.5" customHeight="1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3"/>
      <c r="U59" s="133"/>
      <c r="V59" s="133"/>
      <c r="W59" s="133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</row>
    <row r="60" spans="2:38" ht="13.5" customHeight="1"/>
    <row r="61" spans="2:38" ht="13.5" customHeight="1"/>
    <row r="62" spans="2:38" ht="13.5" customHeight="1"/>
    <row r="63" spans="2:38" ht="13.5" customHeight="1"/>
    <row r="64" spans="2:3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</sheetData>
  <mergeCells count="27">
    <mergeCell ref="A13:D13"/>
    <mergeCell ref="AE4:AL6"/>
    <mergeCell ref="N9:Z11"/>
    <mergeCell ref="A9:C9"/>
    <mergeCell ref="C47:AK48"/>
    <mergeCell ref="R37:AD38"/>
    <mergeCell ref="R39:AD40"/>
    <mergeCell ref="R41:AD42"/>
    <mergeCell ref="J41:Q42"/>
    <mergeCell ref="J39:Q40"/>
    <mergeCell ref="J37:Q38"/>
    <mergeCell ref="C14:AK17"/>
    <mergeCell ref="N56:S59"/>
    <mergeCell ref="J56:M59"/>
    <mergeCell ref="B56:I59"/>
    <mergeCell ref="G50:AG52"/>
    <mergeCell ref="AG54:AL55"/>
    <mergeCell ref="AG56:AL59"/>
    <mergeCell ref="AB56:AF59"/>
    <mergeCell ref="X56:AA59"/>
    <mergeCell ref="T56:W59"/>
    <mergeCell ref="B54:I55"/>
    <mergeCell ref="X54:AA55"/>
    <mergeCell ref="T54:W55"/>
    <mergeCell ref="N54:S55"/>
    <mergeCell ref="J54:M55"/>
    <mergeCell ref="AB54:AF55"/>
  </mergeCells>
  <phoneticPr fontId="1"/>
  <pageMargins left="0.31496062992125984" right="0.31496062992125984" top="0.35433070866141736" bottom="0.35433070866141736" header="0.31496062992125984" footer="0.31496062992125984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55C1-DE4E-4B89-85D0-A1F2C20479AF}">
  <dimension ref="A1:BC176"/>
  <sheetViews>
    <sheetView topLeftCell="A22" zoomScaleNormal="100" workbookViewId="0">
      <selection activeCell="T18" sqref="T18:AA18"/>
    </sheetView>
  </sheetViews>
  <sheetFormatPr defaultRowHeight="18"/>
  <cols>
    <col min="1" max="7" width="2.3984375" customWidth="1"/>
    <col min="8" max="8" width="2.3984375" style="15" customWidth="1"/>
    <col min="9" max="21" width="2.3984375" customWidth="1"/>
    <col min="22" max="31" width="2.3984375" style="15" customWidth="1"/>
    <col min="32" max="59" width="2.3984375" customWidth="1"/>
    <col min="245" max="245" width="20.59765625" customWidth="1"/>
    <col min="246" max="246" width="14.59765625" customWidth="1"/>
    <col min="247" max="247" width="35.69921875" customWidth="1"/>
    <col min="248" max="248" width="20.59765625" customWidth="1"/>
    <col min="501" max="501" width="20.59765625" customWidth="1"/>
    <col min="502" max="502" width="14.59765625" customWidth="1"/>
    <col min="503" max="503" width="35.69921875" customWidth="1"/>
    <col min="504" max="504" width="20.59765625" customWidth="1"/>
    <col min="757" max="757" width="20.59765625" customWidth="1"/>
    <col min="758" max="758" width="14.59765625" customWidth="1"/>
    <col min="759" max="759" width="35.69921875" customWidth="1"/>
    <col min="760" max="760" width="20.59765625" customWidth="1"/>
    <col min="1013" max="1013" width="20.59765625" customWidth="1"/>
    <col min="1014" max="1014" width="14.59765625" customWidth="1"/>
    <col min="1015" max="1015" width="35.69921875" customWidth="1"/>
    <col min="1016" max="1016" width="20.59765625" customWidth="1"/>
    <col min="1269" max="1269" width="20.59765625" customWidth="1"/>
    <col min="1270" max="1270" width="14.59765625" customWidth="1"/>
    <col min="1271" max="1271" width="35.69921875" customWidth="1"/>
    <col min="1272" max="1272" width="20.59765625" customWidth="1"/>
    <col min="1525" max="1525" width="20.59765625" customWidth="1"/>
    <col min="1526" max="1526" width="14.59765625" customWidth="1"/>
    <col min="1527" max="1527" width="35.69921875" customWidth="1"/>
    <col min="1528" max="1528" width="20.59765625" customWidth="1"/>
    <col min="1781" max="1781" width="20.59765625" customWidth="1"/>
    <col min="1782" max="1782" width="14.59765625" customWidth="1"/>
    <col min="1783" max="1783" width="35.69921875" customWidth="1"/>
    <col min="1784" max="1784" width="20.59765625" customWidth="1"/>
    <col min="2037" max="2037" width="20.59765625" customWidth="1"/>
    <col min="2038" max="2038" width="14.59765625" customWidth="1"/>
    <col min="2039" max="2039" width="35.69921875" customWidth="1"/>
    <col min="2040" max="2040" width="20.59765625" customWidth="1"/>
    <col min="2293" max="2293" width="20.59765625" customWidth="1"/>
    <col min="2294" max="2294" width="14.59765625" customWidth="1"/>
    <col min="2295" max="2295" width="35.69921875" customWidth="1"/>
    <col min="2296" max="2296" width="20.59765625" customWidth="1"/>
    <col min="2549" max="2549" width="20.59765625" customWidth="1"/>
    <col min="2550" max="2550" width="14.59765625" customWidth="1"/>
    <col min="2551" max="2551" width="35.69921875" customWidth="1"/>
    <col min="2552" max="2552" width="20.59765625" customWidth="1"/>
    <col min="2805" max="2805" width="20.59765625" customWidth="1"/>
    <col min="2806" max="2806" width="14.59765625" customWidth="1"/>
    <col min="2807" max="2807" width="35.69921875" customWidth="1"/>
    <col min="2808" max="2808" width="20.59765625" customWidth="1"/>
    <col min="3061" max="3061" width="20.59765625" customWidth="1"/>
    <col min="3062" max="3062" width="14.59765625" customWidth="1"/>
    <col min="3063" max="3063" width="35.69921875" customWidth="1"/>
    <col min="3064" max="3064" width="20.59765625" customWidth="1"/>
    <col min="3317" max="3317" width="20.59765625" customWidth="1"/>
    <col min="3318" max="3318" width="14.59765625" customWidth="1"/>
    <col min="3319" max="3319" width="35.69921875" customWidth="1"/>
    <col min="3320" max="3320" width="20.59765625" customWidth="1"/>
    <col min="3573" max="3573" width="20.59765625" customWidth="1"/>
    <col min="3574" max="3574" width="14.59765625" customWidth="1"/>
    <col min="3575" max="3575" width="35.69921875" customWidth="1"/>
    <col min="3576" max="3576" width="20.59765625" customWidth="1"/>
    <col min="3829" max="3829" width="20.59765625" customWidth="1"/>
    <col min="3830" max="3830" width="14.59765625" customWidth="1"/>
    <col min="3831" max="3831" width="35.69921875" customWidth="1"/>
    <col min="3832" max="3832" width="20.59765625" customWidth="1"/>
    <col min="4085" max="4085" width="20.59765625" customWidth="1"/>
    <col min="4086" max="4086" width="14.59765625" customWidth="1"/>
    <col min="4087" max="4087" width="35.69921875" customWidth="1"/>
    <col min="4088" max="4088" width="20.59765625" customWidth="1"/>
    <col min="4341" max="4341" width="20.59765625" customWidth="1"/>
    <col min="4342" max="4342" width="14.59765625" customWidth="1"/>
    <col min="4343" max="4343" width="35.69921875" customWidth="1"/>
    <col min="4344" max="4344" width="20.59765625" customWidth="1"/>
    <col min="4597" max="4597" width="20.59765625" customWidth="1"/>
    <col min="4598" max="4598" width="14.59765625" customWidth="1"/>
    <col min="4599" max="4599" width="35.69921875" customWidth="1"/>
    <col min="4600" max="4600" width="20.59765625" customWidth="1"/>
    <col min="4853" max="4853" width="20.59765625" customWidth="1"/>
    <col min="4854" max="4854" width="14.59765625" customWidth="1"/>
    <col min="4855" max="4855" width="35.69921875" customWidth="1"/>
    <col min="4856" max="4856" width="20.59765625" customWidth="1"/>
    <col min="5109" max="5109" width="20.59765625" customWidth="1"/>
    <col min="5110" max="5110" width="14.59765625" customWidth="1"/>
    <col min="5111" max="5111" width="35.69921875" customWidth="1"/>
    <col min="5112" max="5112" width="20.59765625" customWidth="1"/>
    <col min="5365" max="5365" width="20.59765625" customWidth="1"/>
    <col min="5366" max="5366" width="14.59765625" customWidth="1"/>
    <col min="5367" max="5367" width="35.69921875" customWidth="1"/>
    <col min="5368" max="5368" width="20.59765625" customWidth="1"/>
    <col min="5621" max="5621" width="20.59765625" customWidth="1"/>
    <col min="5622" max="5622" width="14.59765625" customWidth="1"/>
    <col min="5623" max="5623" width="35.69921875" customWidth="1"/>
    <col min="5624" max="5624" width="20.59765625" customWidth="1"/>
    <col min="5877" max="5877" width="20.59765625" customWidth="1"/>
    <col min="5878" max="5878" width="14.59765625" customWidth="1"/>
    <col min="5879" max="5879" width="35.69921875" customWidth="1"/>
    <col min="5880" max="5880" width="20.59765625" customWidth="1"/>
    <col min="6133" max="6133" width="20.59765625" customWidth="1"/>
    <col min="6134" max="6134" width="14.59765625" customWidth="1"/>
    <col min="6135" max="6135" width="35.69921875" customWidth="1"/>
    <col min="6136" max="6136" width="20.59765625" customWidth="1"/>
    <col min="6389" max="6389" width="20.59765625" customWidth="1"/>
    <col min="6390" max="6390" width="14.59765625" customWidth="1"/>
    <col min="6391" max="6391" width="35.69921875" customWidth="1"/>
    <col min="6392" max="6392" width="20.59765625" customWidth="1"/>
    <col min="6645" max="6645" width="20.59765625" customWidth="1"/>
    <col min="6646" max="6646" width="14.59765625" customWidth="1"/>
    <col min="6647" max="6647" width="35.69921875" customWidth="1"/>
    <col min="6648" max="6648" width="20.59765625" customWidth="1"/>
    <col min="6901" max="6901" width="20.59765625" customWidth="1"/>
    <col min="6902" max="6902" width="14.59765625" customWidth="1"/>
    <col min="6903" max="6903" width="35.69921875" customWidth="1"/>
    <col min="6904" max="6904" width="20.59765625" customWidth="1"/>
    <col min="7157" max="7157" width="20.59765625" customWidth="1"/>
    <col min="7158" max="7158" width="14.59765625" customWidth="1"/>
    <col min="7159" max="7159" width="35.69921875" customWidth="1"/>
    <col min="7160" max="7160" width="20.59765625" customWidth="1"/>
    <col min="7413" max="7413" width="20.59765625" customWidth="1"/>
    <col min="7414" max="7414" width="14.59765625" customWidth="1"/>
    <col min="7415" max="7415" width="35.69921875" customWidth="1"/>
    <col min="7416" max="7416" width="20.59765625" customWidth="1"/>
    <col min="7669" max="7669" width="20.59765625" customWidth="1"/>
    <col min="7670" max="7670" width="14.59765625" customWidth="1"/>
    <col min="7671" max="7671" width="35.69921875" customWidth="1"/>
    <col min="7672" max="7672" width="20.59765625" customWidth="1"/>
    <col min="7925" max="7925" width="20.59765625" customWidth="1"/>
    <col min="7926" max="7926" width="14.59765625" customWidth="1"/>
    <col min="7927" max="7927" width="35.69921875" customWidth="1"/>
    <col min="7928" max="7928" width="20.59765625" customWidth="1"/>
    <col min="8181" max="8181" width="20.59765625" customWidth="1"/>
    <col min="8182" max="8182" width="14.59765625" customWidth="1"/>
    <col min="8183" max="8183" width="35.69921875" customWidth="1"/>
    <col min="8184" max="8184" width="20.59765625" customWidth="1"/>
    <col min="8437" max="8437" width="20.59765625" customWidth="1"/>
    <col min="8438" max="8438" width="14.59765625" customWidth="1"/>
    <col min="8439" max="8439" width="35.69921875" customWidth="1"/>
    <col min="8440" max="8440" width="20.59765625" customWidth="1"/>
    <col min="8693" max="8693" width="20.59765625" customWidth="1"/>
    <col min="8694" max="8694" width="14.59765625" customWidth="1"/>
    <col min="8695" max="8695" width="35.69921875" customWidth="1"/>
    <col min="8696" max="8696" width="20.59765625" customWidth="1"/>
    <col min="8949" max="8949" width="20.59765625" customWidth="1"/>
    <col min="8950" max="8950" width="14.59765625" customWidth="1"/>
    <col min="8951" max="8951" width="35.69921875" customWidth="1"/>
    <col min="8952" max="8952" width="20.59765625" customWidth="1"/>
    <col min="9205" max="9205" width="20.59765625" customWidth="1"/>
    <col min="9206" max="9206" width="14.59765625" customWidth="1"/>
    <col min="9207" max="9207" width="35.69921875" customWidth="1"/>
    <col min="9208" max="9208" width="20.59765625" customWidth="1"/>
    <col min="9461" max="9461" width="20.59765625" customWidth="1"/>
    <col min="9462" max="9462" width="14.59765625" customWidth="1"/>
    <col min="9463" max="9463" width="35.69921875" customWidth="1"/>
    <col min="9464" max="9464" width="20.59765625" customWidth="1"/>
    <col min="9717" max="9717" width="20.59765625" customWidth="1"/>
    <col min="9718" max="9718" width="14.59765625" customWidth="1"/>
    <col min="9719" max="9719" width="35.69921875" customWidth="1"/>
    <col min="9720" max="9720" width="20.59765625" customWidth="1"/>
    <col min="9973" max="9973" width="20.59765625" customWidth="1"/>
    <col min="9974" max="9974" width="14.59765625" customWidth="1"/>
    <col min="9975" max="9975" width="35.69921875" customWidth="1"/>
    <col min="9976" max="9976" width="20.59765625" customWidth="1"/>
    <col min="10229" max="10229" width="20.59765625" customWidth="1"/>
    <col min="10230" max="10230" width="14.59765625" customWidth="1"/>
    <col min="10231" max="10231" width="35.69921875" customWidth="1"/>
    <col min="10232" max="10232" width="20.59765625" customWidth="1"/>
    <col min="10485" max="10485" width="20.59765625" customWidth="1"/>
    <col min="10486" max="10486" width="14.59765625" customWidth="1"/>
    <col min="10487" max="10487" width="35.69921875" customWidth="1"/>
    <col min="10488" max="10488" width="20.59765625" customWidth="1"/>
    <col min="10741" max="10741" width="20.59765625" customWidth="1"/>
    <col min="10742" max="10742" width="14.59765625" customWidth="1"/>
    <col min="10743" max="10743" width="35.69921875" customWidth="1"/>
    <col min="10744" max="10744" width="20.59765625" customWidth="1"/>
    <col min="10997" max="10997" width="20.59765625" customWidth="1"/>
    <col min="10998" max="10998" width="14.59765625" customWidth="1"/>
    <col min="10999" max="10999" width="35.69921875" customWidth="1"/>
    <col min="11000" max="11000" width="20.59765625" customWidth="1"/>
    <col min="11253" max="11253" width="20.59765625" customWidth="1"/>
    <col min="11254" max="11254" width="14.59765625" customWidth="1"/>
    <col min="11255" max="11255" width="35.69921875" customWidth="1"/>
    <col min="11256" max="11256" width="20.59765625" customWidth="1"/>
    <col min="11509" max="11509" width="20.59765625" customWidth="1"/>
    <col min="11510" max="11510" width="14.59765625" customWidth="1"/>
    <col min="11511" max="11511" width="35.69921875" customWidth="1"/>
    <col min="11512" max="11512" width="20.59765625" customWidth="1"/>
    <col min="11765" max="11765" width="20.59765625" customWidth="1"/>
    <col min="11766" max="11766" width="14.59765625" customWidth="1"/>
    <col min="11767" max="11767" width="35.69921875" customWidth="1"/>
    <col min="11768" max="11768" width="20.59765625" customWidth="1"/>
    <col min="12021" max="12021" width="20.59765625" customWidth="1"/>
    <col min="12022" max="12022" width="14.59765625" customWidth="1"/>
    <col min="12023" max="12023" width="35.69921875" customWidth="1"/>
    <col min="12024" max="12024" width="20.59765625" customWidth="1"/>
    <col min="12277" max="12277" width="20.59765625" customWidth="1"/>
    <col min="12278" max="12278" width="14.59765625" customWidth="1"/>
    <col min="12279" max="12279" width="35.69921875" customWidth="1"/>
    <col min="12280" max="12280" width="20.59765625" customWidth="1"/>
    <col min="12533" max="12533" width="20.59765625" customWidth="1"/>
    <col min="12534" max="12534" width="14.59765625" customWidth="1"/>
    <col min="12535" max="12535" width="35.69921875" customWidth="1"/>
    <col min="12536" max="12536" width="20.59765625" customWidth="1"/>
    <col min="12789" max="12789" width="20.59765625" customWidth="1"/>
    <col min="12790" max="12790" width="14.59765625" customWidth="1"/>
    <col min="12791" max="12791" width="35.69921875" customWidth="1"/>
    <col min="12792" max="12792" width="20.59765625" customWidth="1"/>
    <col min="13045" max="13045" width="20.59765625" customWidth="1"/>
    <col min="13046" max="13046" width="14.59765625" customWidth="1"/>
    <col min="13047" max="13047" width="35.69921875" customWidth="1"/>
    <col min="13048" max="13048" width="20.59765625" customWidth="1"/>
    <col min="13301" max="13301" width="20.59765625" customWidth="1"/>
    <col min="13302" max="13302" width="14.59765625" customWidth="1"/>
    <col min="13303" max="13303" width="35.69921875" customWidth="1"/>
    <col min="13304" max="13304" width="20.59765625" customWidth="1"/>
    <col min="13557" max="13557" width="20.59765625" customWidth="1"/>
    <col min="13558" max="13558" width="14.59765625" customWidth="1"/>
    <col min="13559" max="13559" width="35.69921875" customWidth="1"/>
    <col min="13560" max="13560" width="20.59765625" customWidth="1"/>
    <col min="13813" max="13813" width="20.59765625" customWidth="1"/>
    <col min="13814" max="13814" width="14.59765625" customWidth="1"/>
    <col min="13815" max="13815" width="35.69921875" customWidth="1"/>
    <col min="13816" max="13816" width="20.59765625" customWidth="1"/>
    <col min="14069" max="14069" width="20.59765625" customWidth="1"/>
    <col min="14070" max="14070" width="14.59765625" customWidth="1"/>
    <col min="14071" max="14071" width="35.69921875" customWidth="1"/>
    <col min="14072" max="14072" width="20.59765625" customWidth="1"/>
    <col min="14325" max="14325" width="20.59765625" customWidth="1"/>
    <col min="14326" max="14326" width="14.59765625" customWidth="1"/>
    <col min="14327" max="14327" width="35.69921875" customWidth="1"/>
    <col min="14328" max="14328" width="20.59765625" customWidth="1"/>
    <col min="14581" max="14581" width="20.59765625" customWidth="1"/>
    <col min="14582" max="14582" width="14.59765625" customWidth="1"/>
    <col min="14583" max="14583" width="35.69921875" customWidth="1"/>
    <col min="14584" max="14584" width="20.59765625" customWidth="1"/>
    <col min="14837" max="14837" width="20.59765625" customWidth="1"/>
    <col min="14838" max="14838" width="14.59765625" customWidth="1"/>
    <col min="14839" max="14839" width="35.69921875" customWidth="1"/>
    <col min="14840" max="14840" width="20.59765625" customWidth="1"/>
    <col min="15093" max="15093" width="20.59765625" customWidth="1"/>
    <col min="15094" max="15094" width="14.59765625" customWidth="1"/>
    <col min="15095" max="15095" width="35.69921875" customWidth="1"/>
    <col min="15096" max="15096" width="20.59765625" customWidth="1"/>
    <col min="15349" max="15349" width="20.59765625" customWidth="1"/>
    <col min="15350" max="15350" width="14.59765625" customWidth="1"/>
    <col min="15351" max="15351" width="35.69921875" customWidth="1"/>
    <col min="15352" max="15352" width="20.59765625" customWidth="1"/>
    <col min="15605" max="15605" width="20.59765625" customWidth="1"/>
    <col min="15606" max="15606" width="14.59765625" customWidth="1"/>
    <col min="15607" max="15607" width="35.69921875" customWidth="1"/>
    <col min="15608" max="15608" width="20.59765625" customWidth="1"/>
    <col min="15861" max="15861" width="20.59765625" customWidth="1"/>
    <col min="15862" max="15862" width="14.59765625" customWidth="1"/>
    <col min="15863" max="15863" width="35.69921875" customWidth="1"/>
    <col min="15864" max="15864" width="20.59765625" customWidth="1"/>
    <col min="16117" max="16117" width="20.59765625" customWidth="1"/>
    <col min="16118" max="16118" width="14.59765625" customWidth="1"/>
    <col min="16119" max="16119" width="35.69921875" customWidth="1"/>
    <col min="16120" max="16120" width="20.59765625" customWidth="1"/>
  </cols>
  <sheetData>
    <row r="1" spans="1:55" s="88" customFormat="1" ht="13.2">
      <c r="H1" s="14"/>
      <c r="V1" s="14"/>
      <c r="W1" s="14"/>
      <c r="X1" s="14"/>
      <c r="Y1" s="14"/>
      <c r="Z1" s="14"/>
      <c r="AA1" s="14"/>
      <c r="AB1" s="14"/>
      <c r="AC1" s="14"/>
    </row>
    <row r="2" spans="1:55" s="88" customFormat="1" ht="13.2">
      <c r="H2" s="14"/>
      <c r="V2" s="14"/>
      <c r="W2" s="14"/>
      <c r="X2" s="14"/>
      <c r="Y2" s="14"/>
      <c r="Z2" s="14"/>
      <c r="AA2" s="14"/>
      <c r="AB2" s="14"/>
      <c r="AC2" s="14"/>
    </row>
    <row r="3" spans="1:55" s="88" customFormat="1" ht="15" customHeight="1">
      <c r="A3" s="166" t="s">
        <v>456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8"/>
      <c r="N3" s="18"/>
      <c r="O3" s="18"/>
      <c r="P3" s="18"/>
      <c r="Q3" s="18"/>
      <c r="R3" s="18"/>
      <c r="S3" s="18"/>
      <c r="T3" s="18"/>
      <c r="U3" s="18"/>
      <c r="V3" s="47"/>
      <c r="W3" s="47"/>
      <c r="AB3" s="14"/>
      <c r="AC3" s="398" t="s">
        <v>516</v>
      </c>
      <c r="AD3" s="398"/>
      <c r="AE3" s="398"/>
      <c r="AF3" s="398"/>
      <c r="AG3" s="398"/>
      <c r="AH3" s="398"/>
      <c r="AI3" s="398"/>
      <c r="AJ3" s="398"/>
      <c r="AK3" s="398"/>
      <c r="AL3" s="398"/>
      <c r="AM3" s="398"/>
      <c r="AN3" s="398"/>
    </row>
    <row r="4" spans="1:55" s="88" customFormat="1" ht="15" customHeight="1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89"/>
      <c r="L4" s="389"/>
      <c r="M4" s="18"/>
      <c r="N4" s="18"/>
      <c r="O4" s="18"/>
      <c r="P4" s="18"/>
      <c r="R4" s="128"/>
      <c r="S4" s="128"/>
      <c r="T4" s="128"/>
      <c r="U4" s="128"/>
      <c r="V4" s="128"/>
      <c r="W4" s="128"/>
      <c r="X4" s="128"/>
      <c r="Y4" s="128"/>
      <c r="Z4" s="128"/>
      <c r="AA4" s="123" t="s">
        <v>172</v>
      </c>
      <c r="AB4" s="14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T4" s="128"/>
      <c r="AU4" s="128"/>
      <c r="AV4" s="128"/>
      <c r="AW4" s="128"/>
      <c r="AX4" s="128"/>
      <c r="AY4" s="128"/>
      <c r="AZ4" s="128"/>
      <c r="BA4" s="128"/>
      <c r="BB4" s="128"/>
      <c r="BC4" s="123" t="s">
        <v>172</v>
      </c>
    </row>
    <row r="5" spans="1:55" s="7" customFormat="1" ht="15" customHeight="1">
      <c r="A5" s="384" t="s">
        <v>173</v>
      </c>
      <c r="B5" s="384"/>
      <c r="C5" s="179" t="s">
        <v>619</v>
      </c>
      <c r="D5" s="179"/>
      <c r="E5" s="179"/>
      <c r="F5" s="179"/>
      <c r="G5" s="179" t="s">
        <v>283</v>
      </c>
      <c r="H5" s="179"/>
      <c r="I5" s="179"/>
      <c r="J5" s="179"/>
      <c r="K5" s="179" t="s">
        <v>175</v>
      </c>
      <c r="L5" s="179"/>
      <c r="M5" s="179"/>
      <c r="N5" s="179"/>
      <c r="O5" s="179"/>
      <c r="P5" s="179" t="s">
        <v>176</v>
      </c>
      <c r="Q5" s="179"/>
      <c r="R5" s="179"/>
      <c r="S5" s="179"/>
      <c r="T5" s="179" t="s">
        <v>196</v>
      </c>
      <c r="U5" s="179"/>
      <c r="V5" s="179"/>
      <c r="W5" s="179"/>
      <c r="X5" s="179"/>
      <c r="Y5" s="179"/>
      <c r="Z5" s="179"/>
      <c r="AA5" s="179"/>
      <c r="AB5" s="112"/>
      <c r="AC5" s="384" t="s">
        <v>173</v>
      </c>
      <c r="AD5" s="384"/>
      <c r="AE5" s="179" t="s">
        <v>619</v>
      </c>
      <c r="AF5" s="179"/>
      <c r="AG5" s="179"/>
      <c r="AH5" s="179"/>
      <c r="AI5" s="179" t="s">
        <v>283</v>
      </c>
      <c r="AJ5" s="179"/>
      <c r="AK5" s="179"/>
      <c r="AL5" s="179"/>
      <c r="AM5" s="179" t="s">
        <v>175</v>
      </c>
      <c r="AN5" s="179"/>
      <c r="AO5" s="179"/>
      <c r="AP5" s="179"/>
      <c r="AQ5" s="179"/>
      <c r="AR5" s="179" t="s">
        <v>176</v>
      </c>
      <c r="AS5" s="179"/>
      <c r="AT5" s="179"/>
      <c r="AU5" s="179"/>
      <c r="AV5" s="179" t="s">
        <v>196</v>
      </c>
      <c r="AW5" s="179"/>
      <c r="AX5" s="179"/>
      <c r="AY5" s="179"/>
      <c r="AZ5" s="179"/>
      <c r="BA5" s="179"/>
      <c r="BB5" s="179"/>
      <c r="BC5" s="179"/>
    </row>
    <row r="6" spans="1:55" s="88" customFormat="1" ht="15" customHeight="1">
      <c r="A6" s="217" t="s">
        <v>614</v>
      </c>
      <c r="B6" s="217"/>
      <c r="C6" s="390" t="s">
        <v>615</v>
      </c>
      <c r="D6" s="390"/>
      <c r="E6" s="390"/>
      <c r="F6" s="390"/>
      <c r="G6" s="196"/>
      <c r="H6" s="196"/>
      <c r="I6" s="196"/>
      <c r="J6" s="196"/>
      <c r="K6" s="196"/>
      <c r="L6" s="196"/>
      <c r="M6" s="196"/>
      <c r="N6" s="196"/>
      <c r="O6" s="196"/>
      <c r="P6" s="373"/>
      <c r="Q6" s="373"/>
      <c r="R6" s="373"/>
      <c r="S6" s="373"/>
      <c r="T6" s="374"/>
      <c r="U6" s="374"/>
      <c r="V6" s="374"/>
      <c r="W6" s="374"/>
      <c r="X6" s="374"/>
      <c r="Y6" s="374"/>
      <c r="Z6" s="374"/>
      <c r="AA6" s="374"/>
      <c r="AB6" s="14"/>
      <c r="AC6" s="385" t="s">
        <v>517</v>
      </c>
      <c r="AD6" s="385"/>
      <c r="AE6" s="386" t="s">
        <v>319</v>
      </c>
      <c r="AF6" s="386"/>
      <c r="AG6" s="386"/>
      <c r="AH6" s="386"/>
      <c r="AI6" s="196"/>
      <c r="AJ6" s="196"/>
      <c r="AK6" s="196"/>
      <c r="AL6" s="196"/>
      <c r="AM6" s="196"/>
      <c r="AN6" s="196"/>
      <c r="AO6" s="196"/>
      <c r="AP6" s="196"/>
      <c r="AQ6" s="196"/>
      <c r="AR6" s="373"/>
      <c r="AS6" s="373"/>
      <c r="AT6" s="373"/>
      <c r="AU6" s="373"/>
      <c r="AV6" s="374" t="s">
        <v>545</v>
      </c>
      <c r="AW6" s="374"/>
      <c r="AX6" s="374"/>
      <c r="AY6" s="374"/>
      <c r="AZ6" s="374"/>
      <c r="BA6" s="374"/>
      <c r="BB6" s="374"/>
      <c r="BC6" s="374"/>
    </row>
    <row r="7" spans="1:55" s="8" customFormat="1" ht="15" customHeight="1">
      <c r="A7" s="217" t="s">
        <v>457</v>
      </c>
      <c r="B7" s="217"/>
      <c r="C7" s="179" t="s">
        <v>458</v>
      </c>
      <c r="D7" s="179"/>
      <c r="E7" s="179"/>
      <c r="F7" s="179"/>
      <c r="G7" s="196"/>
      <c r="H7" s="196"/>
      <c r="I7" s="196"/>
      <c r="J7" s="196"/>
      <c r="K7" s="196"/>
      <c r="L7" s="196"/>
      <c r="M7" s="196"/>
      <c r="N7" s="196"/>
      <c r="O7" s="196"/>
      <c r="P7" s="373"/>
      <c r="Q7" s="373"/>
      <c r="R7" s="373"/>
      <c r="S7" s="373"/>
      <c r="T7" s="374"/>
      <c r="U7" s="374"/>
      <c r="V7" s="374"/>
      <c r="W7" s="374"/>
      <c r="X7" s="374"/>
      <c r="Y7" s="374"/>
      <c r="Z7" s="374"/>
      <c r="AA7" s="374"/>
      <c r="AB7" s="16"/>
      <c r="AC7" s="385" t="s">
        <v>518</v>
      </c>
      <c r="AD7" s="385"/>
      <c r="AE7" s="386" t="s">
        <v>320</v>
      </c>
      <c r="AF7" s="386"/>
      <c r="AG7" s="386"/>
      <c r="AH7" s="386"/>
      <c r="AI7" s="196"/>
      <c r="AJ7" s="196"/>
      <c r="AK7" s="196"/>
      <c r="AL7" s="196"/>
      <c r="AM7" s="196"/>
      <c r="AN7" s="196"/>
      <c r="AO7" s="196"/>
      <c r="AP7" s="196"/>
      <c r="AQ7" s="196"/>
      <c r="AR7" s="373"/>
      <c r="AS7" s="373"/>
      <c r="AT7" s="373"/>
      <c r="AU7" s="373"/>
      <c r="AV7" s="374" t="s">
        <v>544</v>
      </c>
      <c r="AW7" s="374"/>
      <c r="AX7" s="374"/>
      <c r="AY7" s="374"/>
      <c r="AZ7" s="374"/>
      <c r="BA7" s="374"/>
      <c r="BB7" s="374"/>
      <c r="BC7" s="374"/>
    </row>
    <row r="8" spans="1:55" s="88" customFormat="1" ht="15" customHeight="1">
      <c r="A8" s="217" t="s">
        <v>459</v>
      </c>
      <c r="B8" s="217"/>
      <c r="C8" s="179" t="s">
        <v>460</v>
      </c>
      <c r="D8" s="179"/>
      <c r="E8" s="179"/>
      <c r="F8" s="179"/>
      <c r="G8" s="196"/>
      <c r="H8" s="196"/>
      <c r="I8" s="196"/>
      <c r="J8" s="196"/>
      <c r="K8" s="196"/>
      <c r="L8" s="196"/>
      <c r="M8" s="196"/>
      <c r="N8" s="196"/>
      <c r="O8" s="196"/>
      <c r="P8" s="373"/>
      <c r="Q8" s="373"/>
      <c r="R8" s="373"/>
      <c r="S8" s="373"/>
      <c r="T8" s="374"/>
      <c r="U8" s="374"/>
      <c r="V8" s="374"/>
      <c r="W8" s="374"/>
      <c r="X8" s="374"/>
      <c r="Y8" s="374"/>
      <c r="Z8" s="374"/>
      <c r="AA8" s="374"/>
      <c r="AB8" s="14"/>
      <c r="AC8" s="385" t="s">
        <v>519</v>
      </c>
      <c r="AD8" s="385"/>
      <c r="AE8" s="386" t="s">
        <v>520</v>
      </c>
      <c r="AF8" s="386"/>
      <c r="AG8" s="386"/>
      <c r="AH8" s="386"/>
      <c r="AI8" s="196"/>
      <c r="AJ8" s="196"/>
      <c r="AK8" s="196"/>
      <c r="AL8" s="196"/>
      <c r="AM8" s="196"/>
      <c r="AN8" s="196"/>
      <c r="AO8" s="196"/>
      <c r="AP8" s="196"/>
      <c r="AQ8" s="196"/>
      <c r="AR8" s="373"/>
      <c r="AS8" s="373"/>
      <c r="AT8" s="373"/>
      <c r="AU8" s="373"/>
      <c r="AV8" s="374" t="s">
        <v>543</v>
      </c>
      <c r="AW8" s="374"/>
      <c r="AX8" s="374"/>
      <c r="AY8" s="374"/>
      <c r="AZ8" s="374"/>
      <c r="BA8" s="374"/>
      <c r="BB8" s="374"/>
      <c r="BC8" s="374"/>
    </row>
    <row r="9" spans="1:55" s="88" customFormat="1" ht="15" customHeight="1">
      <c r="A9" s="217" t="s">
        <v>461</v>
      </c>
      <c r="B9" s="217"/>
      <c r="C9" s="390" t="s">
        <v>462</v>
      </c>
      <c r="D9" s="390"/>
      <c r="E9" s="390"/>
      <c r="F9" s="390"/>
      <c r="G9" s="196"/>
      <c r="H9" s="196"/>
      <c r="I9" s="196"/>
      <c r="J9" s="196"/>
      <c r="K9" s="196"/>
      <c r="L9" s="196"/>
      <c r="M9" s="196"/>
      <c r="N9" s="196"/>
      <c r="O9" s="196"/>
      <c r="P9" s="373"/>
      <c r="Q9" s="373"/>
      <c r="R9" s="373"/>
      <c r="S9" s="373"/>
      <c r="T9" s="374" t="s">
        <v>539</v>
      </c>
      <c r="U9" s="374"/>
      <c r="V9" s="374"/>
      <c r="W9" s="374"/>
      <c r="X9" s="374"/>
      <c r="Y9" s="374"/>
      <c r="Z9" s="374"/>
      <c r="AA9" s="374"/>
      <c r="AB9" s="14"/>
      <c r="AC9" s="385" t="s">
        <v>521</v>
      </c>
      <c r="AD9" s="385"/>
      <c r="AE9" s="391" t="s">
        <v>522</v>
      </c>
      <c r="AF9" s="391"/>
      <c r="AG9" s="391"/>
      <c r="AH9" s="391"/>
      <c r="AI9" s="196"/>
      <c r="AJ9" s="196"/>
      <c r="AK9" s="196"/>
      <c r="AL9" s="196"/>
      <c r="AM9" s="196"/>
      <c r="AN9" s="196"/>
      <c r="AO9" s="196"/>
      <c r="AP9" s="196"/>
      <c r="AQ9" s="196"/>
      <c r="AR9" s="373"/>
      <c r="AS9" s="373"/>
      <c r="AT9" s="373"/>
      <c r="AU9" s="373"/>
      <c r="AV9" s="374" t="s">
        <v>523</v>
      </c>
      <c r="AW9" s="374"/>
      <c r="AX9" s="374"/>
      <c r="AY9" s="374"/>
      <c r="AZ9" s="374"/>
      <c r="BA9" s="374"/>
      <c r="BB9" s="374"/>
      <c r="BC9" s="374"/>
    </row>
    <row r="10" spans="1:55" s="88" customFormat="1" ht="15" customHeight="1">
      <c r="A10" s="217" t="s">
        <v>463</v>
      </c>
      <c r="B10" s="217"/>
      <c r="C10" s="390" t="s">
        <v>464</v>
      </c>
      <c r="D10" s="390"/>
      <c r="E10" s="390"/>
      <c r="F10" s="390"/>
      <c r="G10" s="196"/>
      <c r="H10" s="196"/>
      <c r="I10" s="196"/>
      <c r="J10" s="196"/>
      <c r="K10" s="196"/>
      <c r="L10" s="196"/>
      <c r="M10" s="196"/>
      <c r="N10" s="196"/>
      <c r="O10" s="196"/>
      <c r="P10" s="373"/>
      <c r="Q10" s="373"/>
      <c r="R10" s="373"/>
      <c r="S10" s="373"/>
      <c r="T10" s="374" t="s">
        <v>540</v>
      </c>
      <c r="U10" s="374"/>
      <c r="V10" s="374"/>
      <c r="W10" s="374"/>
      <c r="X10" s="374"/>
      <c r="Y10" s="374"/>
      <c r="Z10" s="374"/>
      <c r="AA10" s="374"/>
      <c r="AB10" s="14"/>
      <c r="AC10" s="385" t="s">
        <v>524</v>
      </c>
      <c r="AD10" s="385"/>
      <c r="AE10" s="386" t="s">
        <v>525</v>
      </c>
      <c r="AF10" s="386"/>
      <c r="AG10" s="386"/>
      <c r="AH10" s="386"/>
      <c r="AI10" s="196"/>
      <c r="AJ10" s="196"/>
      <c r="AK10" s="196"/>
      <c r="AL10" s="196"/>
      <c r="AM10" s="196"/>
      <c r="AN10" s="196"/>
      <c r="AO10" s="196"/>
      <c r="AP10" s="196"/>
      <c r="AQ10" s="196"/>
      <c r="AR10" s="373"/>
      <c r="AS10" s="373"/>
      <c r="AT10" s="373"/>
      <c r="AU10" s="373"/>
      <c r="AV10" s="374" t="s">
        <v>523</v>
      </c>
      <c r="AW10" s="374"/>
      <c r="AX10" s="374"/>
      <c r="AY10" s="374"/>
      <c r="AZ10" s="374"/>
      <c r="BA10" s="374"/>
      <c r="BB10" s="374"/>
      <c r="BC10" s="374"/>
    </row>
    <row r="11" spans="1:55" s="88" customFormat="1" ht="15" customHeight="1">
      <c r="A11" s="217" t="s">
        <v>465</v>
      </c>
      <c r="B11" s="217"/>
      <c r="C11" s="390" t="s">
        <v>466</v>
      </c>
      <c r="D11" s="390"/>
      <c r="E11" s="390"/>
      <c r="F11" s="390"/>
      <c r="G11" s="196"/>
      <c r="H11" s="196"/>
      <c r="I11" s="196"/>
      <c r="J11" s="196"/>
      <c r="K11" s="196"/>
      <c r="L11" s="196"/>
      <c r="M11" s="196"/>
      <c r="N11" s="196"/>
      <c r="O11" s="196"/>
      <c r="P11" s="373"/>
      <c r="Q11" s="373"/>
      <c r="R11" s="373"/>
      <c r="S11" s="373"/>
      <c r="T11" s="374"/>
      <c r="U11" s="374"/>
      <c r="V11" s="374"/>
      <c r="W11" s="374"/>
      <c r="X11" s="374"/>
      <c r="Y11" s="374"/>
      <c r="Z11" s="374"/>
      <c r="AA11" s="374"/>
      <c r="AB11" s="14"/>
      <c r="AC11" s="385" t="s">
        <v>526</v>
      </c>
      <c r="AD11" s="385"/>
      <c r="AE11" s="391" t="s">
        <v>527</v>
      </c>
      <c r="AF11" s="391"/>
      <c r="AG11" s="391"/>
      <c r="AH11" s="391"/>
      <c r="AI11" s="196"/>
      <c r="AJ11" s="196"/>
      <c r="AK11" s="196"/>
      <c r="AL11" s="196"/>
      <c r="AM11" s="196"/>
      <c r="AN11" s="196"/>
      <c r="AO11" s="196"/>
      <c r="AP11" s="196"/>
      <c r="AQ11" s="196"/>
      <c r="AR11" s="373"/>
      <c r="AS11" s="373"/>
      <c r="AT11" s="373"/>
      <c r="AU11" s="373"/>
      <c r="AV11" s="374" t="s">
        <v>542</v>
      </c>
      <c r="AW11" s="374"/>
      <c r="AX11" s="374"/>
      <c r="AY11" s="374"/>
      <c r="AZ11" s="374"/>
      <c r="BA11" s="374"/>
      <c r="BB11" s="374"/>
      <c r="BC11" s="374"/>
    </row>
    <row r="12" spans="1:55" s="8" customFormat="1" ht="15" customHeight="1">
      <c r="A12" s="217" t="s">
        <v>467</v>
      </c>
      <c r="B12" s="217"/>
      <c r="C12" s="390" t="s">
        <v>29</v>
      </c>
      <c r="D12" s="390"/>
      <c r="E12" s="390"/>
      <c r="F12" s="390"/>
      <c r="G12" s="196"/>
      <c r="H12" s="196"/>
      <c r="I12" s="196"/>
      <c r="J12" s="196"/>
      <c r="K12" s="196"/>
      <c r="L12" s="196"/>
      <c r="M12" s="196"/>
      <c r="N12" s="196"/>
      <c r="O12" s="196"/>
      <c r="P12" s="373"/>
      <c r="Q12" s="373"/>
      <c r="R12" s="373"/>
      <c r="S12" s="373"/>
      <c r="T12" s="374"/>
      <c r="U12" s="374"/>
      <c r="V12" s="374"/>
      <c r="W12" s="374"/>
      <c r="X12" s="374"/>
      <c r="Y12" s="374"/>
      <c r="Z12" s="374"/>
      <c r="AA12" s="374"/>
      <c r="AB12" s="16"/>
      <c r="AC12" s="385" t="s">
        <v>528</v>
      </c>
      <c r="AD12" s="385"/>
      <c r="AE12" s="386" t="s">
        <v>529</v>
      </c>
      <c r="AF12" s="386"/>
      <c r="AG12" s="386"/>
      <c r="AH12" s="386"/>
      <c r="AI12" s="196"/>
      <c r="AJ12" s="196"/>
      <c r="AK12" s="196"/>
      <c r="AL12" s="196"/>
      <c r="AM12" s="196"/>
      <c r="AN12" s="196"/>
      <c r="AO12" s="196"/>
      <c r="AP12" s="196"/>
      <c r="AQ12" s="196"/>
      <c r="AR12" s="373"/>
      <c r="AS12" s="373"/>
      <c r="AT12" s="373"/>
      <c r="AU12" s="373"/>
      <c r="AV12" s="374" t="s">
        <v>541</v>
      </c>
      <c r="AW12" s="374"/>
      <c r="AX12" s="374"/>
      <c r="AY12" s="374"/>
      <c r="AZ12" s="374"/>
      <c r="BA12" s="374"/>
      <c r="BB12" s="374"/>
      <c r="BC12" s="374"/>
    </row>
    <row r="13" spans="1:55" s="88" customFormat="1" ht="15" customHeight="1">
      <c r="A13" s="215" t="s">
        <v>468</v>
      </c>
      <c r="B13" s="215"/>
      <c r="C13" s="215"/>
      <c r="D13" s="215"/>
      <c r="E13" s="215"/>
      <c r="F13" s="215"/>
      <c r="G13" s="373">
        <f>SUM(G6:J12)</f>
        <v>0</v>
      </c>
      <c r="H13" s="373"/>
      <c r="I13" s="373"/>
      <c r="J13" s="373"/>
      <c r="K13" s="397">
        <v>60</v>
      </c>
      <c r="L13" s="331"/>
      <c r="M13" s="377">
        <f>SUM(K6:O12)</f>
        <v>0</v>
      </c>
      <c r="N13" s="373"/>
      <c r="O13" s="373"/>
      <c r="P13" s="373">
        <f t="shared" ref="P13" si="0">SUM(P6:S12)</f>
        <v>0</v>
      </c>
      <c r="Q13" s="373"/>
      <c r="R13" s="373"/>
      <c r="S13" s="373"/>
      <c r="T13" s="374"/>
      <c r="U13" s="374"/>
      <c r="V13" s="374"/>
      <c r="W13" s="374"/>
      <c r="X13" s="374"/>
      <c r="Y13" s="374"/>
      <c r="Z13" s="374"/>
      <c r="AA13" s="374"/>
      <c r="AB13" s="14"/>
      <c r="AC13" s="385" t="s">
        <v>530</v>
      </c>
      <c r="AD13" s="385"/>
      <c r="AE13" s="386" t="s">
        <v>531</v>
      </c>
      <c r="AF13" s="386"/>
      <c r="AG13" s="386"/>
      <c r="AH13" s="386"/>
      <c r="AI13" s="196"/>
      <c r="AJ13" s="196"/>
      <c r="AK13" s="196"/>
      <c r="AL13" s="196"/>
      <c r="AM13" s="196"/>
      <c r="AN13" s="196"/>
      <c r="AO13" s="196"/>
      <c r="AP13" s="196"/>
      <c r="AQ13" s="196"/>
      <c r="AR13" s="373"/>
      <c r="AS13" s="373"/>
      <c r="AT13" s="373"/>
      <c r="AU13" s="373"/>
      <c r="AV13" s="374" t="s">
        <v>677</v>
      </c>
      <c r="AW13" s="374"/>
      <c r="AX13" s="374"/>
      <c r="AY13" s="374"/>
      <c r="AZ13" s="374"/>
      <c r="BA13" s="374"/>
      <c r="BB13" s="374"/>
      <c r="BC13" s="374"/>
    </row>
    <row r="14" spans="1:55" ht="15" customHeight="1">
      <c r="A14" s="393" t="s">
        <v>469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40"/>
      <c r="N14" s="40"/>
      <c r="O14" s="40"/>
      <c r="P14" s="40"/>
      <c r="Q14" s="37"/>
      <c r="R14" s="37"/>
      <c r="S14" s="37"/>
      <c r="T14" s="37"/>
      <c r="U14" s="37"/>
      <c r="V14" s="44"/>
      <c r="W14" s="44"/>
      <c r="AC14" s="385" t="s">
        <v>532</v>
      </c>
      <c r="AD14" s="385"/>
      <c r="AE14" s="386" t="s">
        <v>29</v>
      </c>
      <c r="AF14" s="386"/>
      <c r="AG14" s="386"/>
      <c r="AH14" s="386"/>
      <c r="AI14" s="196"/>
      <c r="AJ14" s="196"/>
      <c r="AK14" s="196"/>
      <c r="AL14" s="196"/>
      <c r="AM14" s="196"/>
      <c r="AN14" s="196"/>
      <c r="AO14" s="196"/>
      <c r="AP14" s="196"/>
      <c r="AQ14" s="196"/>
      <c r="AR14" s="373"/>
      <c r="AS14" s="373"/>
      <c r="AT14" s="373"/>
      <c r="AU14" s="373"/>
      <c r="AV14" s="374"/>
      <c r="AW14" s="374"/>
      <c r="AX14" s="374"/>
      <c r="AY14" s="374"/>
      <c r="AZ14" s="374"/>
      <c r="BA14" s="374"/>
      <c r="BB14" s="374"/>
      <c r="BC14" s="374"/>
    </row>
    <row r="15" spans="1:55" ht="15" customHeight="1">
      <c r="A15" s="394"/>
      <c r="B15" s="394"/>
      <c r="C15" s="394"/>
      <c r="D15" s="394"/>
      <c r="E15" s="394"/>
      <c r="F15" s="394"/>
      <c r="G15" s="394"/>
      <c r="H15" s="394"/>
      <c r="I15" s="394"/>
      <c r="J15" s="394"/>
      <c r="K15" s="395"/>
      <c r="L15" s="395"/>
      <c r="M15" s="40"/>
      <c r="N15" s="40"/>
      <c r="O15" s="40"/>
      <c r="P15" s="40"/>
      <c r="R15" s="128"/>
      <c r="S15" s="128"/>
      <c r="T15" s="128"/>
      <c r="U15" s="128"/>
      <c r="V15" s="128"/>
      <c r="W15" s="128"/>
      <c r="X15" s="128"/>
      <c r="Y15" s="128"/>
      <c r="Z15" s="128"/>
      <c r="AA15" s="123" t="s">
        <v>172</v>
      </c>
      <c r="AC15" s="388" t="s">
        <v>533</v>
      </c>
      <c r="AD15" s="388"/>
      <c r="AE15" s="388"/>
      <c r="AF15" s="388"/>
      <c r="AG15" s="388"/>
      <c r="AH15" s="388"/>
      <c r="AI15" s="373">
        <f>SUM(AI6:AL14)</f>
        <v>0</v>
      </c>
      <c r="AJ15" s="373"/>
      <c r="AK15" s="373"/>
      <c r="AL15" s="373"/>
      <c r="AM15" s="397">
        <v>81</v>
      </c>
      <c r="AN15" s="331"/>
      <c r="AO15" s="377">
        <f>SUM(AM6:AQ14)</f>
        <v>0</v>
      </c>
      <c r="AP15" s="373"/>
      <c r="AQ15" s="373"/>
      <c r="AR15" s="373">
        <f t="shared" ref="AR15" si="1">SUM(AR6:AU14)</f>
        <v>0</v>
      </c>
      <c r="AS15" s="373"/>
      <c r="AT15" s="373"/>
      <c r="AU15" s="373"/>
      <c r="AV15" s="374"/>
      <c r="AW15" s="374"/>
      <c r="AX15" s="374"/>
      <c r="AY15" s="374"/>
      <c r="AZ15" s="374"/>
      <c r="BA15" s="374"/>
      <c r="BB15" s="374"/>
      <c r="BC15" s="374"/>
    </row>
    <row r="16" spans="1:55" s="88" customFormat="1" ht="15" customHeight="1">
      <c r="A16" s="384" t="s">
        <v>173</v>
      </c>
      <c r="B16" s="384"/>
      <c r="C16" s="179" t="s">
        <v>619</v>
      </c>
      <c r="D16" s="179"/>
      <c r="E16" s="179"/>
      <c r="F16" s="179"/>
      <c r="G16" s="179" t="s">
        <v>283</v>
      </c>
      <c r="H16" s="179"/>
      <c r="I16" s="179"/>
      <c r="J16" s="179"/>
      <c r="K16" s="179" t="s">
        <v>175</v>
      </c>
      <c r="L16" s="179"/>
      <c r="M16" s="179"/>
      <c r="N16" s="179"/>
      <c r="O16" s="179"/>
      <c r="P16" s="179" t="s">
        <v>176</v>
      </c>
      <c r="Q16" s="179"/>
      <c r="R16" s="179"/>
      <c r="S16" s="179"/>
      <c r="T16" s="179" t="s">
        <v>196</v>
      </c>
      <c r="U16" s="179"/>
      <c r="V16" s="179"/>
      <c r="W16" s="179"/>
      <c r="X16" s="179"/>
      <c r="Y16" s="179"/>
      <c r="Z16" s="179"/>
      <c r="AA16" s="179"/>
      <c r="AB16" s="14"/>
      <c r="AC16" s="14"/>
      <c r="AD16" s="44"/>
      <c r="AE16" s="44"/>
      <c r="AF16" s="44"/>
      <c r="AG16" s="47"/>
      <c r="AH16" s="14"/>
      <c r="AI16" s="14"/>
      <c r="AJ16" s="14"/>
      <c r="AK16" s="14"/>
      <c r="AL16" s="14"/>
      <c r="AM16" s="14"/>
      <c r="AN16" s="14"/>
    </row>
    <row r="17" spans="1:55" s="88" customFormat="1" ht="15" customHeight="1">
      <c r="A17" s="217" t="s">
        <v>470</v>
      </c>
      <c r="B17" s="217"/>
      <c r="C17" s="179" t="s">
        <v>471</v>
      </c>
      <c r="D17" s="179"/>
      <c r="E17" s="179"/>
      <c r="F17" s="179"/>
      <c r="G17" s="196"/>
      <c r="H17" s="196"/>
      <c r="I17" s="196"/>
      <c r="J17" s="196"/>
      <c r="K17" s="396"/>
      <c r="L17" s="396"/>
      <c r="M17" s="396"/>
      <c r="N17" s="396"/>
      <c r="O17" s="396"/>
      <c r="P17" s="373"/>
      <c r="Q17" s="373"/>
      <c r="R17" s="373"/>
      <c r="S17" s="373"/>
      <c r="T17" s="374" t="s">
        <v>689</v>
      </c>
      <c r="U17" s="374"/>
      <c r="V17" s="374"/>
      <c r="W17" s="374"/>
      <c r="X17" s="374"/>
      <c r="Y17" s="374"/>
      <c r="Z17" s="374"/>
      <c r="AA17" s="374"/>
      <c r="AB17" s="14"/>
      <c r="AC17" s="398" t="s">
        <v>534</v>
      </c>
      <c r="AD17" s="398"/>
      <c r="AE17" s="398"/>
      <c r="AF17" s="398"/>
      <c r="AG17" s="398"/>
      <c r="AH17" s="398"/>
      <c r="AI17" s="398"/>
      <c r="AJ17" s="398"/>
      <c r="AK17" s="398"/>
      <c r="AL17" s="398"/>
      <c r="AM17" s="398"/>
      <c r="AN17" s="398"/>
    </row>
    <row r="18" spans="1:55" s="88" customFormat="1" ht="15" customHeight="1">
      <c r="A18" s="217" t="s">
        <v>472</v>
      </c>
      <c r="B18" s="217"/>
      <c r="C18" s="392" t="s">
        <v>473</v>
      </c>
      <c r="D18" s="392"/>
      <c r="E18" s="392"/>
      <c r="F18" s="392"/>
      <c r="G18" s="196"/>
      <c r="H18" s="196"/>
      <c r="I18" s="196"/>
      <c r="J18" s="196"/>
      <c r="K18" s="396"/>
      <c r="L18" s="396"/>
      <c r="M18" s="396"/>
      <c r="N18" s="396"/>
      <c r="O18" s="396"/>
      <c r="P18" s="373"/>
      <c r="Q18" s="373"/>
      <c r="R18" s="373"/>
      <c r="S18" s="373"/>
      <c r="T18" s="374" t="s">
        <v>549</v>
      </c>
      <c r="U18" s="374"/>
      <c r="V18" s="374"/>
      <c r="W18" s="374"/>
      <c r="X18" s="374"/>
      <c r="Y18" s="374"/>
      <c r="Z18" s="374"/>
      <c r="AA18" s="374"/>
      <c r="AB18" s="14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400"/>
      <c r="AN18" s="400"/>
      <c r="AP18" s="40"/>
      <c r="AQ18" s="40"/>
      <c r="AR18" s="40"/>
      <c r="AS18" s="40"/>
      <c r="AU18" s="128"/>
      <c r="AV18" s="128"/>
      <c r="AW18" s="128"/>
      <c r="AX18" s="128"/>
      <c r="AY18" s="128"/>
      <c r="AZ18" s="128"/>
      <c r="BA18" s="128"/>
      <c r="BB18" s="128"/>
      <c r="BC18" s="123" t="s">
        <v>172</v>
      </c>
    </row>
    <row r="19" spans="1:55" ht="15" customHeight="1">
      <c r="A19" s="217" t="s">
        <v>474</v>
      </c>
      <c r="B19" s="217"/>
      <c r="C19" s="392" t="s">
        <v>475</v>
      </c>
      <c r="D19" s="392"/>
      <c r="E19" s="392"/>
      <c r="F19" s="392"/>
      <c r="G19" s="196"/>
      <c r="H19" s="196"/>
      <c r="I19" s="196"/>
      <c r="J19" s="196"/>
      <c r="K19" s="396"/>
      <c r="L19" s="396"/>
      <c r="M19" s="396"/>
      <c r="N19" s="396"/>
      <c r="O19" s="396"/>
      <c r="P19" s="373"/>
      <c r="Q19" s="373"/>
      <c r="R19" s="373"/>
      <c r="S19" s="373"/>
      <c r="T19" s="374" t="s">
        <v>548</v>
      </c>
      <c r="U19" s="374"/>
      <c r="V19" s="374"/>
      <c r="W19" s="374"/>
      <c r="X19" s="374"/>
      <c r="Y19" s="374"/>
      <c r="Z19" s="374"/>
      <c r="AA19" s="374"/>
      <c r="AC19" s="384" t="s">
        <v>173</v>
      </c>
      <c r="AD19" s="384"/>
      <c r="AE19" s="179" t="s">
        <v>619</v>
      </c>
      <c r="AF19" s="179"/>
      <c r="AG19" s="179"/>
      <c r="AH19" s="179"/>
      <c r="AI19" s="179" t="s">
        <v>283</v>
      </c>
      <c r="AJ19" s="179"/>
      <c r="AK19" s="179"/>
      <c r="AL19" s="179"/>
      <c r="AM19" s="179" t="s">
        <v>175</v>
      </c>
      <c r="AN19" s="179"/>
      <c r="AO19" s="179"/>
      <c r="AP19" s="179"/>
      <c r="AQ19" s="179"/>
      <c r="AR19" s="179" t="s">
        <v>176</v>
      </c>
      <c r="AS19" s="179"/>
      <c r="AT19" s="179"/>
      <c r="AU19" s="179"/>
      <c r="AV19" s="179" t="s">
        <v>196</v>
      </c>
      <c r="AW19" s="179"/>
      <c r="AX19" s="179"/>
      <c r="AY19" s="179"/>
      <c r="AZ19" s="179"/>
      <c r="BA19" s="179"/>
      <c r="BB19" s="179"/>
      <c r="BC19" s="179"/>
    </row>
    <row r="20" spans="1:55" ht="15" customHeight="1">
      <c r="A20" s="217" t="s">
        <v>476</v>
      </c>
      <c r="B20" s="217"/>
      <c r="C20" s="179" t="s">
        <v>477</v>
      </c>
      <c r="D20" s="179"/>
      <c r="E20" s="179"/>
      <c r="F20" s="179"/>
      <c r="G20" s="196"/>
      <c r="H20" s="196"/>
      <c r="I20" s="196"/>
      <c r="J20" s="196"/>
      <c r="K20" s="396"/>
      <c r="L20" s="396"/>
      <c r="M20" s="396"/>
      <c r="N20" s="396"/>
      <c r="O20" s="396"/>
      <c r="P20" s="373"/>
      <c r="Q20" s="373"/>
      <c r="R20" s="373"/>
      <c r="S20" s="373"/>
      <c r="T20" s="374"/>
      <c r="U20" s="374"/>
      <c r="V20" s="374"/>
      <c r="W20" s="374"/>
      <c r="X20" s="374"/>
      <c r="Y20" s="374"/>
      <c r="Z20" s="374"/>
      <c r="AA20" s="374"/>
      <c r="AC20" s="385" t="s">
        <v>535</v>
      </c>
      <c r="AD20" s="385"/>
      <c r="AE20" s="386" t="s">
        <v>536</v>
      </c>
      <c r="AF20" s="386"/>
      <c r="AG20" s="386"/>
      <c r="AH20" s="386"/>
      <c r="AI20" s="196"/>
      <c r="AJ20" s="196"/>
      <c r="AK20" s="196"/>
      <c r="AL20" s="196"/>
      <c r="AM20" s="196"/>
      <c r="AN20" s="196"/>
      <c r="AO20" s="196"/>
      <c r="AP20" s="196"/>
      <c r="AQ20" s="196"/>
      <c r="AR20" s="373"/>
      <c r="AS20" s="373"/>
      <c r="AT20" s="373"/>
      <c r="AU20" s="373"/>
      <c r="AV20" s="374" t="s">
        <v>546</v>
      </c>
      <c r="AW20" s="374"/>
      <c r="AX20" s="374"/>
      <c r="AY20" s="374"/>
      <c r="AZ20" s="374"/>
      <c r="BA20" s="374"/>
      <c r="BB20" s="374"/>
      <c r="BC20" s="374"/>
    </row>
    <row r="21" spans="1:55" ht="15" customHeight="1">
      <c r="A21" s="217" t="s">
        <v>478</v>
      </c>
      <c r="B21" s="217"/>
      <c r="C21" s="392" t="s">
        <v>479</v>
      </c>
      <c r="D21" s="392"/>
      <c r="E21" s="392"/>
      <c r="F21" s="392"/>
      <c r="G21" s="196"/>
      <c r="H21" s="196"/>
      <c r="I21" s="196"/>
      <c r="J21" s="196"/>
      <c r="K21" s="396"/>
      <c r="L21" s="396"/>
      <c r="M21" s="396"/>
      <c r="N21" s="396"/>
      <c r="O21" s="396"/>
      <c r="P21" s="373"/>
      <c r="Q21" s="373"/>
      <c r="R21" s="373"/>
      <c r="S21" s="373"/>
      <c r="T21" s="374"/>
      <c r="U21" s="374"/>
      <c r="V21" s="374"/>
      <c r="W21" s="374"/>
      <c r="X21" s="374"/>
      <c r="Y21" s="374"/>
      <c r="Z21" s="374"/>
      <c r="AA21" s="374"/>
      <c r="AC21" s="385" t="s">
        <v>537</v>
      </c>
      <c r="AD21" s="385"/>
      <c r="AE21" s="386" t="s">
        <v>29</v>
      </c>
      <c r="AF21" s="386"/>
      <c r="AG21" s="386"/>
      <c r="AH21" s="386"/>
      <c r="AI21" s="196"/>
      <c r="AJ21" s="196"/>
      <c r="AK21" s="196"/>
      <c r="AL21" s="196"/>
      <c r="AM21" s="196"/>
      <c r="AN21" s="196"/>
      <c r="AO21" s="196"/>
      <c r="AP21" s="196"/>
      <c r="AQ21" s="196"/>
      <c r="AR21" s="373"/>
      <c r="AS21" s="373"/>
      <c r="AT21" s="373"/>
      <c r="AU21" s="373"/>
      <c r="AV21" s="374"/>
      <c r="AW21" s="374"/>
      <c r="AX21" s="374"/>
      <c r="AY21" s="374"/>
      <c r="AZ21" s="374"/>
      <c r="BA21" s="374"/>
      <c r="BB21" s="374"/>
      <c r="BC21" s="374"/>
    </row>
    <row r="22" spans="1:55" s="88" customFormat="1" ht="15" customHeight="1">
      <c r="A22" s="217" t="s">
        <v>480</v>
      </c>
      <c r="B22" s="217"/>
      <c r="C22" s="179" t="s">
        <v>481</v>
      </c>
      <c r="D22" s="179"/>
      <c r="E22" s="179"/>
      <c r="F22" s="179"/>
      <c r="G22" s="196"/>
      <c r="H22" s="196"/>
      <c r="I22" s="196"/>
      <c r="J22" s="196"/>
      <c r="K22" s="396"/>
      <c r="L22" s="396"/>
      <c r="M22" s="396"/>
      <c r="N22" s="396"/>
      <c r="O22" s="396"/>
      <c r="P22" s="373"/>
      <c r="Q22" s="373"/>
      <c r="R22" s="373"/>
      <c r="S22" s="373"/>
      <c r="T22" s="374"/>
      <c r="U22" s="374"/>
      <c r="V22" s="374"/>
      <c r="W22" s="374"/>
      <c r="X22" s="374"/>
      <c r="Y22" s="374"/>
      <c r="Z22" s="374"/>
      <c r="AA22" s="374"/>
      <c r="AB22" s="14"/>
      <c r="AC22" s="388" t="s">
        <v>538</v>
      </c>
      <c r="AD22" s="388"/>
      <c r="AE22" s="388"/>
      <c r="AF22" s="388"/>
      <c r="AG22" s="388"/>
      <c r="AH22" s="388"/>
      <c r="AI22" s="373">
        <f>SUM(AI20:AL21)</f>
        <v>0</v>
      </c>
      <c r="AJ22" s="373"/>
      <c r="AK22" s="373"/>
      <c r="AL22" s="373"/>
      <c r="AM22" s="397">
        <v>83</v>
      </c>
      <c r="AN22" s="331"/>
      <c r="AO22" s="377">
        <f>SUM(AM20:AQ21)</f>
        <v>0</v>
      </c>
      <c r="AP22" s="373"/>
      <c r="AQ22" s="373"/>
      <c r="AR22" s="373">
        <f t="shared" ref="AR22" si="2">SUM(AR20:AU21)</f>
        <v>0</v>
      </c>
      <c r="AS22" s="373"/>
      <c r="AT22" s="373"/>
      <c r="AU22" s="373"/>
      <c r="AV22" s="374"/>
      <c r="AW22" s="374"/>
      <c r="AX22" s="374"/>
      <c r="AY22" s="374"/>
      <c r="AZ22" s="374"/>
      <c r="BA22" s="374"/>
      <c r="BB22" s="374"/>
      <c r="BC22" s="374"/>
    </row>
    <row r="23" spans="1:55" s="8" customFormat="1" ht="15" customHeight="1">
      <c r="A23" s="217" t="s">
        <v>482</v>
      </c>
      <c r="B23" s="217"/>
      <c r="C23" s="392" t="s">
        <v>29</v>
      </c>
      <c r="D23" s="392"/>
      <c r="E23" s="392"/>
      <c r="F23" s="392"/>
      <c r="G23" s="196"/>
      <c r="H23" s="196"/>
      <c r="I23" s="196"/>
      <c r="J23" s="196"/>
      <c r="K23" s="396"/>
      <c r="L23" s="396"/>
      <c r="M23" s="396"/>
      <c r="N23" s="396"/>
      <c r="O23" s="396"/>
      <c r="P23" s="373"/>
      <c r="Q23" s="373"/>
      <c r="R23" s="373"/>
      <c r="S23" s="373"/>
      <c r="T23" s="374" t="s">
        <v>547</v>
      </c>
      <c r="U23" s="374"/>
      <c r="V23" s="374"/>
      <c r="W23" s="374"/>
      <c r="X23" s="374"/>
      <c r="Y23" s="374"/>
      <c r="Z23" s="374"/>
      <c r="AA23" s="374"/>
      <c r="AB23" s="16"/>
      <c r="AC23" s="16"/>
      <c r="AD23" s="16"/>
      <c r="AE23" s="16"/>
      <c r="AG23" s="16"/>
      <c r="AH23" s="16"/>
      <c r="AI23" s="16"/>
      <c r="AJ23" s="16"/>
      <c r="AK23" s="16"/>
      <c r="AL23" s="16"/>
      <c r="AM23" s="16"/>
      <c r="AN23" s="16"/>
    </row>
    <row r="24" spans="1:55" ht="15" customHeight="1">
      <c r="A24" s="215" t="s">
        <v>483</v>
      </c>
      <c r="B24" s="215"/>
      <c r="C24" s="215"/>
      <c r="D24" s="215"/>
      <c r="E24" s="215"/>
      <c r="F24" s="215"/>
      <c r="G24" s="373">
        <f>SUM(G17:J23)</f>
        <v>0</v>
      </c>
      <c r="H24" s="373"/>
      <c r="I24" s="373"/>
      <c r="J24" s="373"/>
      <c r="K24" s="397">
        <v>62</v>
      </c>
      <c r="L24" s="331"/>
      <c r="M24" s="377">
        <f>SUM(K17:O23)</f>
        <v>0</v>
      </c>
      <c r="N24" s="373"/>
      <c r="O24" s="373"/>
      <c r="P24" s="373">
        <f>SUM(P17:S23)</f>
        <v>0</v>
      </c>
      <c r="Q24" s="373"/>
      <c r="R24" s="373"/>
      <c r="S24" s="373"/>
      <c r="T24" s="374"/>
      <c r="U24" s="374"/>
      <c r="V24" s="374"/>
      <c r="W24" s="374"/>
      <c r="X24" s="374"/>
      <c r="Y24" s="374"/>
      <c r="Z24" s="374"/>
      <c r="AA24" s="374"/>
    </row>
    <row r="25" spans="1:55" ht="1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122"/>
      <c r="L25" s="122"/>
      <c r="M25" s="122"/>
      <c r="N25" s="122"/>
      <c r="O25" s="122"/>
      <c r="P25" s="22"/>
      <c r="Q25" s="22"/>
      <c r="R25" s="22"/>
      <c r="S25" s="22"/>
      <c r="T25" s="22"/>
      <c r="U25" s="21"/>
      <c r="V25" s="22"/>
      <c r="W25" s="22"/>
      <c r="X25" s="22"/>
      <c r="Y25" s="22"/>
      <c r="Z25" s="22"/>
      <c r="AA25" s="22"/>
    </row>
    <row r="26" spans="1:55" ht="15" customHeight="1">
      <c r="A26" s="166" t="s">
        <v>484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84"/>
      <c r="N26" s="84"/>
      <c r="O26" s="84"/>
      <c r="P26" s="84"/>
      <c r="Q26" s="84"/>
      <c r="R26" s="84"/>
      <c r="S26" s="84"/>
      <c r="T26" s="34"/>
      <c r="U26" s="34"/>
      <c r="V26" s="46"/>
      <c r="W26" s="46"/>
      <c r="X26" s="46"/>
      <c r="Y26" s="46"/>
      <c r="Z26" s="46"/>
      <c r="AA26" s="22"/>
    </row>
    <row r="27" spans="1:55" ht="15" customHeight="1">
      <c r="A27" s="353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2"/>
      <c r="N27" s="2"/>
      <c r="O27" s="2"/>
      <c r="P27" s="2"/>
      <c r="Q27" s="2"/>
      <c r="R27" s="2"/>
      <c r="S27" s="71"/>
      <c r="T27" s="34"/>
      <c r="U27" s="34"/>
      <c r="V27" s="46"/>
      <c r="W27" s="46"/>
      <c r="X27" s="46"/>
      <c r="Y27" s="46"/>
      <c r="Z27" s="46"/>
      <c r="AA27" s="22"/>
      <c r="AU27" s="128"/>
      <c r="AV27" s="128"/>
      <c r="AW27" s="128"/>
      <c r="AX27" s="128"/>
      <c r="AY27" s="128"/>
      <c r="AZ27" s="128"/>
      <c r="BA27" s="128"/>
      <c r="BB27" s="128"/>
      <c r="BC27" s="123" t="s">
        <v>172</v>
      </c>
    </row>
    <row r="28" spans="1:55" ht="15" customHeight="1">
      <c r="A28" s="384" t="s">
        <v>173</v>
      </c>
      <c r="B28" s="384"/>
      <c r="C28" s="179" t="s">
        <v>619</v>
      </c>
      <c r="D28" s="179"/>
      <c r="E28" s="179"/>
      <c r="F28" s="179"/>
      <c r="G28" s="179"/>
      <c r="H28" s="179"/>
      <c r="I28" s="179" t="s">
        <v>283</v>
      </c>
      <c r="J28" s="179"/>
      <c r="K28" s="179"/>
      <c r="L28" s="179"/>
      <c r="M28" s="179"/>
      <c r="N28" s="179" t="s">
        <v>175</v>
      </c>
      <c r="O28" s="179"/>
      <c r="P28" s="179"/>
      <c r="Q28" s="179"/>
      <c r="R28" s="179"/>
      <c r="S28" s="179" t="s">
        <v>176</v>
      </c>
      <c r="T28" s="179"/>
      <c r="U28" s="179"/>
      <c r="V28" s="179"/>
      <c r="W28" s="179"/>
      <c r="X28" s="179" t="s">
        <v>485</v>
      </c>
      <c r="Y28" s="179"/>
      <c r="Z28" s="179" t="s">
        <v>486</v>
      </c>
      <c r="AA28" s="179"/>
      <c r="AB28" s="387" t="s">
        <v>487</v>
      </c>
      <c r="AC28" s="387"/>
      <c r="AD28" s="179" t="s">
        <v>488</v>
      </c>
      <c r="AE28" s="179"/>
      <c r="AF28" s="179" t="s">
        <v>489</v>
      </c>
      <c r="AG28" s="179"/>
      <c r="AH28" s="179" t="s">
        <v>490</v>
      </c>
      <c r="AI28" s="179"/>
      <c r="AJ28" s="179" t="s">
        <v>491</v>
      </c>
      <c r="AK28" s="179"/>
      <c r="AL28" s="179" t="s">
        <v>492</v>
      </c>
      <c r="AM28" s="179"/>
      <c r="AN28" s="179" t="s">
        <v>493</v>
      </c>
      <c r="AO28" s="179"/>
      <c r="AP28" s="179" t="s">
        <v>494</v>
      </c>
      <c r="AQ28" s="179"/>
      <c r="AR28" s="179" t="s">
        <v>495</v>
      </c>
      <c r="AS28" s="179"/>
      <c r="AT28" s="179" t="s">
        <v>496</v>
      </c>
      <c r="AU28" s="179"/>
      <c r="AV28" s="179" t="s">
        <v>196</v>
      </c>
      <c r="AW28" s="179"/>
      <c r="AX28" s="179"/>
      <c r="AY28" s="179"/>
      <c r="AZ28" s="179"/>
      <c r="BA28" s="179"/>
      <c r="BB28" s="179"/>
      <c r="BC28" s="179"/>
    </row>
    <row r="29" spans="1:55" ht="15" customHeight="1">
      <c r="A29" s="217" t="s">
        <v>497</v>
      </c>
      <c r="B29" s="217"/>
      <c r="C29" s="369" t="s">
        <v>498</v>
      </c>
      <c r="D29" s="369"/>
      <c r="E29" s="369"/>
      <c r="F29" s="369"/>
      <c r="G29" s="369"/>
      <c r="H29" s="369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73"/>
      <c r="T29" s="373"/>
      <c r="U29" s="373"/>
      <c r="V29" s="373"/>
      <c r="W29" s="373"/>
      <c r="X29" s="196"/>
      <c r="Y29" s="196"/>
      <c r="Z29" s="196"/>
      <c r="AA29" s="196"/>
      <c r="AB29" s="382"/>
      <c r="AC29" s="382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382"/>
      <c r="AU29" s="382"/>
      <c r="AV29" s="374" t="s">
        <v>550</v>
      </c>
      <c r="AW29" s="374"/>
      <c r="AX29" s="374"/>
      <c r="AY29" s="374"/>
      <c r="AZ29" s="374"/>
      <c r="BA29" s="374"/>
      <c r="BB29" s="374"/>
      <c r="BC29" s="374"/>
    </row>
    <row r="30" spans="1:55" ht="15" customHeight="1">
      <c r="A30" s="217" t="s">
        <v>499</v>
      </c>
      <c r="B30" s="217"/>
      <c r="C30" s="346" t="s">
        <v>220</v>
      </c>
      <c r="D30" s="346"/>
      <c r="E30" s="369" t="s">
        <v>500</v>
      </c>
      <c r="F30" s="369"/>
      <c r="G30" s="369"/>
      <c r="H30" s="369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73"/>
      <c r="T30" s="373"/>
      <c r="U30" s="373"/>
      <c r="V30" s="373"/>
      <c r="W30" s="373"/>
      <c r="X30" s="196"/>
      <c r="Y30" s="196"/>
      <c r="Z30" s="196"/>
      <c r="AA30" s="196"/>
      <c r="AB30" s="382"/>
      <c r="AC30" s="382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382"/>
      <c r="AU30" s="382"/>
      <c r="AV30" s="374"/>
      <c r="AW30" s="374"/>
      <c r="AX30" s="374"/>
      <c r="AY30" s="374"/>
      <c r="AZ30" s="374"/>
      <c r="BA30" s="374"/>
      <c r="BB30" s="374"/>
      <c r="BC30" s="374"/>
    </row>
    <row r="31" spans="1:55" ht="15" customHeight="1">
      <c r="A31" s="217"/>
      <c r="B31" s="217"/>
      <c r="C31" s="346"/>
      <c r="D31" s="346"/>
      <c r="E31" s="369" t="s">
        <v>501</v>
      </c>
      <c r="F31" s="369"/>
      <c r="G31" s="369"/>
      <c r="H31" s="369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73"/>
      <c r="T31" s="373"/>
      <c r="U31" s="373"/>
      <c r="V31" s="373"/>
      <c r="W31" s="373"/>
      <c r="X31" s="196"/>
      <c r="Y31" s="196"/>
      <c r="Z31" s="196"/>
      <c r="AA31" s="196"/>
      <c r="AB31" s="382"/>
      <c r="AC31" s="382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382"/>
      <c r="AU31" s="382"/>
      <c r="AV31" s="374"/>
      <c r="AW31" s="374"/>
      <c r="AX31" s="374"/>
      <c r="AY31" s="374"/>
      <c r="AZ31" s="374"/>
      <c r="BA31" s="374"/>
      <c r="BB31" s="374"/>
      <c r="BC31" s="374"/>
    </row>
    <row r="32" spans="1:55" ht="15" customHeight="1">
      <c r="A32" s="217"/>
      <c r="B32" s="217"/>
      <c r="C32" s="346"/>
      <c r="D32" s="346"/>
      <c r="E32" s="369" t="s">
        <v>502</v>
      </c>
      <c r="F32" s="369"/>
      <c r="G32" s="369"/>
      <c r="H32" s="369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73"/>
      <c r="T32" s="373"/>
      <c r="U32" s="373"/>
      <c r="V32" s="373"/>
      <c r="W32" s="373"/>
      <c r="X32" s="196"/>
      <c r="Y32" s="196"/>
      <c r="Z32" s="196"/>
      <c r="AA32" s="196"/>
      <c r="AB32" s="382"/>
      <c r="AC32" s="382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382"/>
      <c r="AU32" s="382"/>
      <c r="AV32" s="374"/>
      <c r="AW32" s="374"/>
      <c r="AX32" s="374"/>
      <c r="AY32" s="374"/>
      <c r="AZ32" s="374"/>
      <c r="BA32" s="374"/>
      <c r="BB32" s="374"/>
      <c r="BC32" s="374"/>
    </row>
    <row r="33" spans="1:55" ht="15" customHeight="1">
      <c r="A33" s="217"/>
      <c r="B33" s="217"/>
      <c r="C33" s="346"/>
      <c r="D33" s="346"/>
      <c r="E33" s="378" t="s">
        <v>503</v>
      </c>
      <c r="F33" s="378"/>
      <c r="G33" s="378"/>
      <c r="H33" s="378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73"/>
      <c r="T33" s="373"/>
      <c r="U33" s="373"/>
      <c r="V33" s="373"/>
      <c r="W33" s="373"/>
      <c r="X33" s="196"/>
      <c r="Y33" s="196"/>
      <c r="Z33" s="196"/>
      <c r="AA33" s="196"/>
      <c r="AB33" s="382"/>
      <c r="AC33" s="382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382"/>
      <c r="AU33" s="382"/>
      <c r="AV33" s="374"/>
      <c r="AW33" s="374"/>
      <c r="AX33" s="374"/>
      <c r="AY33" s="374"/>
      <c r="AZ33" s="374"/>
      <c r="BA33" s="374"/>
      <c r="BB33" s="374"/>
      <c r="BC33" s="374"/>
    </row>
    <row r="34" spans="1:55" ht="15" customHeight="1">
      <c r="A34" s="217" t="s">
        <v>504</v>
      </c>
      <c r="B34" s="217"/>
      <c r="C34" s="369" t="s">
        <v>505</v>
      </c>
      <c r="D34" s="369"/>
      <c r="E34" s="369"/>
      <c r="F34" s="369"/>
      <c r="G34" s="369"/>
      <c r="H34" s="369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73"/>
      <c r="T34" s="373"/>
      <c r="U34" s="373"/>
      <c r="V34" s="373"/>
      <c r="W34" s="373"/>
      <c r="X34" s="196"/>
      <c r="Y34" s="196"/>
      <c r="Z34" s="196"/>
      <c r="AA34" s="196"/>
      <c r="AB34" s="382"/>
      <c r="AC34" s="382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382"/>
      <c r="AU34" s="382"/>
      <c r="AV34" s="374"/>
      <c r="AW34" s="374"/>
      <c r="AX34" s="374"/>
      <c r="AY34" s="374"/>
      <c r="AZ34" s="374"/>
      <c r="BA34" s="374"/>
      <c r="BB34" s="374"/>
      <c r="BC34" s="374"/>
    </row>
    <row r="35" spans="1:55" ht="15" customHeight="1">
      <c r="A35" s="217" t="s">
        <v>506</v>
      </c>
      <c r="B35" s="217"/>
      <c r="C35" s="383" t="s">
        <v>507</v>
      </c>
      <c r="D35" s="383"/>
      <c r="E35" s="383"/>
      <c r="F35" s="383"/>
      <c r="G35" s="383"/>
      <c r="H35" s="383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73"/>
      <c r="T35" s="373"/>
      <c r="U35" s="373"/>
      <c r="V35" s="373"/>
      <c r="W35" s="373"/>
      <c r="X35" s="196"/>
      <c r="Y35" s="196"/>
      <c r="Z35" s="196"/>
      <c r="AA35" s="196"/>
      <c r="AB35" s="382"/>
      <c r="AC35" s="382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382"/>
      <c r="AU35" s="382"/>
      <c r="AV35" s="374"/>
      <c r="AW35" s="374"/>
      <c r="AX35" s="374"/>
      <c r="AY35" s="374"/>
      <c r="AZ35" s="374"/>
      <c r="BA35" s="374"/>
      <c r="BB35" s="374"/>
      <c r="BC35" s="374"/>
    </row>
    <row r="36" spans="1:55" ht="15" customHeight="1">
      <c r="A36" s="217" t="s">
        <v>508</v>
      </c>
      <c r="B36" s="217"/>
      <c r="C36" s="383" t="s">
        <v>509</v>
      </c>
      <c r="D36" s="383"/>
      <c r="E36" s="383"/>
      <c r="F36" s="383"/>
      <c r="G36" s="383"/>
      <c r="H36" s="383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73"/>
      <c r="T36" s="373"/>
      <c r="U36" s="373"/>
      <c r="V36" s="373"/>
      <c r="W36" s="373"/>
      <c r="X36" s="196"/>
      <c r="Y36" s="196"/>
      <c r="Z36" s="196"/>
      <c r="AA36" s="196"/>
      <c r="AB36" s="382"/>
      <c r="AC36" s="382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382"/>
      <c r="AU36" s="382"/>
      <c r="AV36" s="374"/>
      <c r="AW36" s="374"/>
      <c r="AX36" s="374"/>
      <c r="AY36" s="374"/>
      <c r="AZ36" s="374"/>
      <c r="BA36" s="374"/>
      <c r="BB36" s="374"/>
      <c r="BC36" s="374"/>
    </row>
    <row r="37" spans="1:55" ht="15" customHeight="1">
      <c r="A37" s="217" t="s">
        <v>510</v>
      </c>
      <c r="B37" s="217"/>
      <c r="C37" s="369" t="s">
        <v>511</v>
      </c>
      <c r="D37" s="369"/>
      <c r="E37" s="369"/>
      <c r="F37" s="369"/>
      <c r="G37" s="369"/>
      <c r="H37" s="369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73"/>
      <c r="T37" s="373"/>
      <c r="U37" s="373"/>
      <c r="V37" s="373"/>
      <c r="W37" s="373"/>
      <c r="X37" s="196"/>
      <c r="Y37" s="196"/>
      <c r="Z37" s="196"/>
      <c r="AA37" s="196"/>
      <c r="AB37" s="382"/>
      <c r="AC37" s="382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382"/>
      <c r="AU37" s="382"/>
      <c r="AV37" s="374"/>
      <c r="AW37" s="374"/>
      <c r="AX37" s="374"/>
      <c r="AY37" s="374"/>
      <c r="AZ37" s="374"/>
      <c r="BA37" s="374"/>
      <c r="BB37" s="374"/>
      <c r="BC37" s="374"/>
    </row>
    <row r="38" spans="1:55" ht="15" customHeight="1">
      <c r="A38" s="217" t="s">
        <v>512</v>
      </c>
      <c r="B38" s="217"/>
      <c r="C38" s="369" t="s">
        <v>513</v>
      </c>
      <c r="D38" s="369"/>
      <c r="E38" s="369"/>
      <c r="F38" s="369"/>
      <c r="G38" s="369"/>
      <c r="H38" s="369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73"/>
      <c r="T38" s="373"/>
      <c r="U38" s="373"/>
      <c r="V38" s="373"/>
      <c r="W38" s="373"/>
      <c r="X38" s="196"/>
      <c r="Y38" s="196"/>
      <c r="Z38" s="196"/>
      <c r="AA38" s="196"/>
      <c r="AB38" s="382"/>
      <c r="AC38" s="382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382"/>
      <c r="AU38" s="382"/>
      <c r="AV38" s="374" t="s">
        <v>551</v>
      </c>
      <c r="AW38" s="374"/>
      <c r="AX38" s="374"/>
      <c r="AY38" s="374"/>
      <c r="AZ38" s="374"/>
      <c r="BA38" s="374"/>
      <c r="BB38" s="374"/>
      <c r="BC38" s="374"/>
    </row>
    <row r="39" spans="1:55" ht="15" customHeight="1">
      <c r="A39" s="217" t="s">
        <v>514</v>
      </c>
      <c r="B39" s="217"/>
      <c r="C39" s="369" t="s">
        <v>29</v>
      </c>
      <c r="D39" s="369"/>
      <c r="E39" s="369"/>
      <c r="F39" s="369"/>
      <c r="G39" s="369"/>
      <c r="H39" s="369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73"/>
      <c r="T39" s="373"/>
      <c r="U39" s="373"/>
      <c r="V39" s="373"/>
      <c r="W39" s="373"/>
      <c r="X39" s="196"/>
      <c r="Y39" s="196"/>
      <c r="Z39" s="196"/>
      <c r="AA39" s="196"/>
      <c r="AB39" s="382"/>
      <c r="AC39" s="382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382"/>
      <c r="AU39" s="382"/>
      <c r="AV39" s="374" t="s">
        <v>552</v>
      </c>
      <c r="AW39" s="374"/>
      <c r="AX39" s="374"/>
      <c r="AY39" s="374"/>
      <c r="AZ39" s="374"/>
      <c r="BA39" s="374"/>
      <c r="BB39" s="374"/>
      <c r="BC39" s="374"/>
    </row>
    <row r="40" spans="1:55" ht="15" customHeight="1">
      <c r="A40" s="369" t="s">
        <v>515</v>
      </c>
      <c r="B40" s="369"/>
      <c r="C40" s="369"/>
      <c r="D40" s="369"/>
      <c r="E40" s="369"/>
      <c r="F40" s="369"/>
      <c r="G40" s="369"/>
      <c r="H40" s="369"/>
      <c r="I40" s="373">
        <f>SUM(I29:M39)</f>
        <v>0</v>
      </c>
      <c r="J40" s="373"/>
      <c r="K40" s="373"/>
      <c r="L40" s="373"/>
      <c r="M40" s="373"/>
      <c r="N40" s="331">
        <v>70</v>
      </c>
      <c r="O40" s="332"/>
      <c r="P40" s="376">
        <f>SUM(N29:R39)</f>
        <v>0</v>
      </c>
      <c r="Q40" s="376"/>
      <c r="R40" s="377"/>
      <c r="S40" s="373">
        <f t="shared" ref="S40" si="3">SUM(S29:W39)</f>
        <v>0</v>
      </c>
      <c r="T40" s="373"/>
      <c r="U40" s="373"/>
      <c r="V40" s="373"/>
      <c r="W40" s="373"/>
      <c r="X40" s="373">
        <f>SUM(X29:Y39)</f>
        <v>0</v>
      </c>
      <c r="Y40" s="373"/>
      <c r="Z40" s="373">
        <f t="shared" ref="Z40" si="4">SUM(Z29:AA39)</f>
        <v>0</v>
      </c>
      <c r="AA40" s="373"/>
      <c r="AB40" s="373">
        <f t="shared" ref="AB40" si="5">SUM(AB29:AC39)</f>
        <v>0</v>
      </c>
      <c r="AC40" s="373"/>
      <c r="AD40" s="373">
        <f t="shared" ref="AD40" si="6">SUM(AD29:AE39)</f>
        <v>0</v>
      </c>
      <c r="AE40" s="373"/>
      <c r="AF40" s="373">
        <f t="shared" ref="AF40" si="7">SUM(AF29:AG39)</f>
        <v>0</v>
      </c>
      <c r="AG40" s="373"/>
      <c r="AH40" s="373">
        <f t="shared" ref="AH40" si="8">SUM(AH29:AI39)</f>
        <v>0</v>
      </c>
      <c r="AI40" s="373"/>
      <c r="AJ40" s="373">
        <f t="shared" ref="AJ40" si="9">SUM(AJ29:AK39)</f>
        <v>0</v>
      </c>
      <c r="AK40" s="373"/>
      <c r="AL40" s="373">
        <f t="shared" ref="AL40" si="10">SUM(AL29:AM39)</f>
        <v>0</v>
      </c>
      <c r="AM40" s="373"/>
      <c r="AN40" s="373">
        <f t="shared" ref="AN40" si="11">SUM(AN29:AO39)</f>
        <v>0</v>
      </c>
      <c r="AO40" s="373"/>
      <c r="AP40" s="373">
        <f t="shared" ref="AP40" si="12">SUM(AP29:AQ39)</f>
        <v>0</v>
      </c>
      <c r="AQ40" s="373"/>
      <c r="AR40" s="373">
        <f t="shared" ref="AR40" si="13">SUM(AR29:AS39)</f>
        <v>0</v>
      </c>
      <c r="AS40" s="373"/>
      <c r="AT40" s="373">
        <f t="shared" ref="AT40" si="14">SUM(AT29:AU39)</f>
        <v>0</v>
      </c>
      <c r="AU40" s="373"/>
      <c r="AV40" s="374"/>
      <c r="AW40" s="374"/>
      <c r="AX40" s="374"/>
      <c r="AY40" s="374"/>
      <c r="AZ40" s="374"/>
      <c r="BA40" s="374"/>
      <c r="BB40" s="374"/>
      <c r="BC40" s="374"/>
    </row>
    <row r="41" spans="1:55" ht="18.75" customHeight="1">
      <c r="A41" s="49"/>
      <c r="B41" s="49"/>
      <c r="C41" s="49"/>
      <c r="D41" s="49"/>
      <c r="E41" s="49"/>
      <c r="F41" s="49"/>
      <c r="G41" s="30"/>
      <c r="H41" s="30"/>
      <c r="I41" s="30"/>
      <c r="J41" s="28"/>
      <c r="K41" s="28"/>
      <c r="L41" s="28"/>
      <c r="M41" s="28"/>
      <c r="N41" s="122"/>
      <c r="O41" s="122"/>
      <c r="P41" s="28"/>
      <c r="Q41" s="28"/>
      <c r="R41" s="28"/>
      <c r="S41" s="28"/>
      <c r="T41" s="28"/>
      <c r="U41" s="28"/>
      <c r="V41" s="96"/>
      <c r="W41" s="96"/>
      <c r="X41" s="96"/>
      <c r="Y41" s="96"/>
      <c r="Z41" s="96"/>
      <c r="AA41" s="22"/>
      <c r="AF41" s="15"/>
    </row>
    <row r="42" spans="1:55" ht="18.75" customHeight="1">
      <c r="A42" s="49"/>
      <c r="B42" s="49"/>
      <c r="C42" s="49"/>
      <c r="D42" s="49"/>
      <c r="E42" s="49"/>
      <c r="F42" s="49"/>
      <c r="G42" s="30"/>
      <c r="H42" s="30"/>
      <c r="I42" s="30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96"/>
      <c r="W42" s="96"/>
      <c r="X42" s="96"/>
      <c r="Y42" s="96"/>
      <c r="Z42" s="96"/>
      <c r="AA42" s="22"/>
      <c r="AF42" s="15"/>
    </row>
    <row r="43" spans="1:55" ht="18.75" customHeight="1">
      <c r="A43" s="49"/>
      <c r="B43" s="49"/>
      <c r="C43" s="49"/>
      <c r="D43" s="49"/>
      <c r="E43" s="49"/>
      <c r="F43" s="49"/>
      <c r="G43" s="22"/>
      <c r="H43" s="22"/>
      <c r="I43" s="22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96"/>
      <c r="W43" s="96"/>
      <c r="X43" s="96"/>
      <c r="Y43" s="96"/>
      <c r="Z43" s="96"/>
      <c r="AA43" s="22"/>
      <c r="AF43" s="15"/>
    </row>
    <row r="44" spans="1:55" ht="18.75" customHeight="1">
      <c r="A44" s="49"/>
      <c r="B44" s="49"/>
      <c r="C44" s="49"/>
      <c r="D44" s="49"/>
      <c r="E44" s="49"/>
      <c r="F44" s="49"/>
      <c r="G44" s="22"/>
      <c r="H44" s="22"/>
      <c r="I44" s="22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96"/>
      <c r="W44" s="96"/>
      <c r="X44" s="96"/>
      <c r="Y44" s="96"/>
      <c r="Z44" s="96"/>
      <c r="AA44" s="22"/>
    </row>
    <row r="45" spans="1:55" ht="18.75" customHeight="1">
      <c r="A45" s="49"/>
      <c r="B45" s="49"/>
      <c r="C45" s="49"/>
      <c r="D45" s="49"/>
      <c r="E45" s="49"/>
      <c r="F45" s="49"/>
      <c r="G45" s="22"/>
      <c r="H45" s="22"/>
      <c r="I45" s="22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96"/>
      <c r="W45" s="96"/>
      <c r="X45" s="96"/>
      <c r="Y45" s="96"/>
      <c r="Z45" s="96"/>
      <c r="AA45" s="22"/>
    </row>
    <row r="46" spans="1:55" ht="18.75" customHeight="1">
      <c r="A46" s="49"/>
      <c r="B46" s="49"/>
      <c r="C46" s="49"/>
      <c r="D46" s="49"/>
      <c r="E46" s="49"/>
      <c r="F46" s="49"/>
      <c r="G46" s="21"/>
      <c r="H46" s="22"/>
      <c r="I46" s="21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96"/>
      <c r="W46" s="96"/>
      <c r="X46" s="96"/>
      <c r="Y46" s="96"/>
      <c r="Z46" s="96"/>
      <c r="AA46" s="22"/>
    </row>
    <row r="47" spans="1:55" ht="13.5" customHeight="1"/>
    <row r="48" spans="1:5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</sheetData>
  <mergeCells count="435">
    <mergeCell ref="AC3:AN4"/>
    <mergeCell ref="AC17:AN18"/>
    <mergeCell ref="AE19:AH19"/>
    <mergeCell ref="AM5:AQ5"/>
    <mergeCell ref="AM15:AN15"/>
    <mergeCell ref="AO15:AQ15"/>
    <mergeCell ref="P40:R40"/>
    <mergeCell ref="N40:O40"/>
    <mergeCell ref="K16:O16"/>
    <mergeCell ref="M24:O24"/>
    <mergeCell ref="K24:L24"/>
    <mergeCell ref="AM21:AQ21"/>
    <mergeCell ref="AM20:AQ20"/>
    <mergeCell ref="AM19:AQ19"/>
    <mergeCell ref="AM22:AN22"/>
    <mergeCell ref="AO22:AQ22"/>
    <mergeCell ref="AI19:AL19"/>
    <mergeCell ref="AC6:AD6"/>
    <mergeCell ref="AE6:AH6"/>
    <mergeCell ref="AI6:AL6"/>
    <mergeCell ref="AI7:AL7"/>
    <mergeCell ref="AI12:AL12"/>
    <mergeCell ref="AM14:AQ14"/>
    <mergeCell ref="AM9:AQ9"/>
    <mergeCell ref="T13:AA13"/>
    <mergeCell ref="A18:B18"/>
    <mergeCell ref="A17:B17"/>
    <mergeCell ref="G17:J17"/>
    <mergeCell ref="K13:L13"/>
    <mergeCell ref="K12:O12"/>
    <mergeCell ref="K11:O11"/>
    <mergeCell ref="K10:O10"/>
    <mergeCell ref="K9:O9"/>
    <mergeCell ref="C12:F12"/>
    <mergeCell ref="C17:F17"/>
    <mergeCell ref="T18:AA18"/>
    <mergeCell ref="T17:AA17"/>
    <mergeCell ref="K7:O7"/>
    <mergeCell ref="K6:O6"/>
    <mergeCell ref="K5:O5"/>
    <mergeCell ref="M13:O13"/>
    <mergeCell ref="K23:O23"/>
    <mergeCell ref="K22:O22"/>
    <mergeCell ref="K21:O21"/>
    <mergeCell ref="K20:O20"/>
    <mergeCell ref="K19:O19"/>
    <mergeCell ref="K17:O17"/>
    <mergeCell ref="A20:B20"/>
    <mergeCell ref="A19:B19"/>
    <mergeCell ref="G19:J19"/>
    <mergeCell ref="P19:S19"/>
    <mergeCell ref="G20:J20"/>
    <mergeCell ref="P20:S20"/>
    <mergeCell ref="K18:O18"/>
    <mergeCell ref="C20:F20"/>
    <mergeCell ref="C19:F19"/>
    <mergeCell ref="C18:F18"/>
    <mergeCell ref="AC5:AD5"/>
    <mergeCell ref="AE5:AH5"/>
    <mergeCell ref="AI5:AL5"/>
    <mergeCell ref="AR5:AU5"/>
    <mergeCell ref="AV5:BC5"/>
    <mergeCell ref="C9:F9"/>
    <mergeCell ref="C8:F8"/>
    <mergeCell ref="T11:AA11"/>
    <mergeCell ref="P9:S9"/>
    <mergeCell ref="G10:J10"/>
    <mergeCell ref="P10:S10"/>
    <mergeCell ref="P11:S11"/>
    <mergeCell ref="AR9:AU9"/>
    <mergeCell ref="AR6:AU6"/>
    <mergeCell ref="AR7:AU7"/>
    <mergeCell ref="G8:J8"/>
    <mergeCell ref="P8:S8"/>
    <mergeCell ref="G9:J9"/>
    <mergeCell ref="AM8:AQ8"/>
    <mergeCell ref="AM7:AQ7"/>
    <mergeCell ref="AM6:AQ6"/>
    <mergeCell ref="G7:J7"/>
    <mergeCell ref="P7:S7"/>
    <mergeCell ref="K8:O8"/>
    <mergeCell ref="G6:J6"/>
    <mergeCell ref="P6:S6"/>
    <mergeCell ref="T6:AA6"/>
    <mergeCell ref="A24:F24"/>
    <mergeCell ref="A23:B23"/>
    <mergeCell ref="A11:B11"/>
    <mergeCell ref="A10:B10"/>
    <mergeCell ref="A9:B9"/>
    <mergeCell ref="A8:B8"/>
    <mergeCell ref="C23:F23"/>
    <mergeCell ref="C22:F22"/>
    <mergeCell ref="C21:F21"/>
    <mergeCell ref="T12:AA12"/>
    <mergeCell ref="G12:J12"/>
    <mergeCell ref="P12:S12"/>
    <mergeCell ref="G13:J13"/>
    <mergeCell ref="P13:S13"/>
    <mergeCell ref="A14:L15"/>
    <mergeCell ref="A13:F13"/>
    <mergeCell ref="A12:B12"/>
    <mergeCell ref="G18:J18"/>
    <mergeCell ref="P18:S18"/>
    <mergeCell ref="A22:B22"/>
    <mergeCell ref="A21:B21"/>
    <mergeCell ref="AR19:AU19"/>
    <mergeCell ref="AE10:AH10"/>
    <mergeCell ref="AE9:AH9"/>
    <mergeCell ref="AE8:AH8"/>
    <mergeCell ref="AE7:AH7"/>
    <mergeCell ref="AC14:AD14"/>
    <mergeCell ref="AC13:AD13"/>
    <mergeCell ref="AC12:AD12"/>
    <mergeCell ref="AC11:AD11"/>
    <mergeCell ref="AC10:AD10"/>
    <mergeCell ref="AC9:AD9"/>
    <mergeCell ref="AC8:AD8"/>
    <mergeCell ref="AC7:AD7"/>
    <mergeCell ref="AI8:AL8"/>
    <mergeCell ref="AR8:AU8"/>
    <mergeCell ref="AI14:AL14"/>
    <mergeCell ref="AR14:AU14"/>
    <mergeCell ref="AI15:AL15"/>
    <mergeCell ref="AC15:AH15"/>
    <mergeCell ref="AE14:AH14"/>
    <mergeCell ref="AE13:AH13"/>
    <mergeCell ref="AE12:AH12"/>
    <mergeCell ref="AE11:AH11"/>
    <mergeCell ref="AI9:AL9"/>
    <mergeCell ref="AM11:AQ11"/>
    <mergeCell ref="AM10:AQ10"/>
    <mergeCell ref="A3:L4"/>
    <mergeCell ref="A16:B16"/>
    <mergeCell ref="C16:F16"/>
    <mergeCell ref="G16:J16"/>
    <mergeCell ref="P16:S16"/>
    <mergeCell ref="T16:AA16"/>
    <mergeCell ref="T7:AA7"/>
    <mergeCell ref="T8:AA8"/>
    <mergeCell ref="T9:AA9"/>
    <mergeCell ref="T10:AA10"/>
    <mergeCell ref="G11:J11"/>
    <mergeCell ref="A7:B7"/>
    <mergeCell ref="C11:F11"/>
    <mergeCell ref="C10:F10"/>
    <mergeCell ref="A5:B5"/>
    <mergeCell ref="P5:S5"/>
    <mergeCell ref="G5:J5"/>
    <mergeCell ref="C5:F5"/>
    <mergeCell ref="T5:AA5"/>
    <mergeCell ref="C7:F7"/>
    <mergeCell ref="A6:B6"/>
    <mergeCell ref="C6:F6"/>
    <mergeCell ref="AR20:AU20"/>
    <mergeCell ref="AI21:AL21"/>
    <mergeCell ref="AR21:AU21"/>
    <mergeCell ref="AI22:AL22"/>
    <mergeCell ref="AV8:BC8"/>
    <mergeCell ref="AV7:BC7"/>
    <mergeCell ref="AV6:BC6"/>
    <mergeCell ref="AR15:AU15"/>
    <mergeCell ref="AV14:BC14"/>
    <mergeCell ref="AV15:BC15"/>
    <mergeCell ref="AV13:BC13"/>
    <mergeCell ref="AV12:BC12"/>
    <mergeCell ref="AV11:BC11"/>
    <mergeCell ref="AV10:BC10"/>
    <mergeCell ref="AV9:BC9"/>
    <mergeCell ref="AR12:AU12"/>
    <mergeCell ref="AI13:AL13"/>
    <mergeCell ref="AR13:AU13"/>
    <mergeCell ref="AI10:AL10"/>
    <mergeCell ref="AR10:AU10"/>
    <mergeCell ref="AI11:AL11"/>
    <mergeCell ref="AR11:AU11"/>
    <mergeCell ref="AM13:AQ13"/>
    <mergeCell ref="AM12:AQ12"/>
    <mergeCell ref="G23:J23"/>
    <mergeCell ref="P23:S23"/>
    <mergeCell ref="G24:J24"/>
    <mergeCell ref="P24:S24"/>
    <mergeCell ref="G21:J21"/>
    <mergeCell ref="P21:S21"/>
    <mergeCell ref="G22:J22"/>
    <mergeCell ref="P22:S22"/>
    <mergeCell ref="AH28:AI28"/>
    <mergeCell ref="AF28:AG28"/>
    <mergeCell ref="AD28:AE28"/>
    <mergeCell ref="AB28:AC28"/>
    <mergeCell ref="Z28:AA28"/>
    <mergeCell ref="X28:Y28"/>
    <mergeCell ref="C28:H28"/>
    <mergeCell ref="A26:L27"/>
    <mergeCell ref="AC21:AD21"/>
    <mergeCell ref="AC22:AH22"/>
    <mergeCell ref="AE21:AH21"/>
    <mergeCell ref="T19:AA19"/>
    <mergeCell ref="S28:W28"/>
    <mergeCell ref="AV19:BC19"/>
    <mergeCell ref="AC19:AD19"/>
    <mergeCell ref="P17:S17"/>
    <mergeCell ref="AR22:AU22"/>
    <mergeCell ref="AV20:BC20"/>
    <mergeCell ref="AC20:AD20"/>
    <mergeCell ref="AE20:AH20"/>
    <mergeCell ref="AV21:BC21"/>
    <mergeCell ref="AV28:BC28"/>
    <mergeCell ref="AT28:AU28"/>
    <mergeCell ref="AR28:AS28"/>
    <mergeCell ref="AP28:AQ28"/>
    <mergeCell ref="AN28:AO28"/>
    <mergeCell ref="AL28:AM28"/>
    <mergeCell ref="AJ28:AK28"/>
    <mergeCell ref="T20:AA20"/>
    <mergeCell ref="T21:AA21"/>
    <mergeCell ref="T22:AA22"/>
    <mergeCell ref="T24:AA24"/>
    <mergeCell ref="T23:AA23"/>
    <mergeCell ref="AV22:BC22"/>
    <mergeCell ref="AI20:AL20"/>
    <mergeCell ref="AJ29:AK29"/>
    <mergeCell ref="AL29:AM29"/>
    <mergeCell ref="AN29:AO29"/>
    <mergeCell ref="AP29:AQ29"/>
    <mergeCell ref="AR29:AS29"/>
    <mergeCell ref="AT29:AU29"/>
    <mergeCell ref="X29:Y29"/>
    <mergeCell ref="Z29:AA29"/>
    <mergeCell ref="AB29:AC29"/>
    <mergeCell ref="AD29:AE29"/>
    <mergeCell ref="AF29:AG29"/>
    <mergeCell ref="AH29:AI29"/>
    <mergeCell ref="AJ30:AK30"/>
    <mergeCell ref="AL30:AM30"/>
    <mergeCell ref="AN30:AO30"/>
    <mergeCell ref="AP30:AQ30"/>
    <mergeCell ref="AR30:AS30"/>
    <mergeCell ref="AT30:AU30"/>
    <mergeCell ref="X30:Y30"/>
    <mergeCell ref="Z30:AA30"/>
    <mergeCell ref="AB30:AC30"/>
    <mergeCell ref="AD30:AE30"/>
    <mergeCell ref="AF30:AG30"/>
    <mergeCell ref="AH30:AI30"/>
    <mergeCell ref="AJ31:AK31"/>
    <mergeCell ref="AL31:AM31"/>
    <mergeCell ref="AN31:AO31"/>
    <mergeCell ref="AP31:AQ31"/>
    <mergeCell ref="AR31:AS31"/>
    <mergeCell ref="AT31:AU31"/>
    <mergeCell ref="X31:Y31"/>
    <mergeCell ref="Z31:AA31"/>
    <mergeCell ref="AB31:AC31"/>
    <mergeCell ref="AD31:AE31"/>
    <mergeCell ref="AF31:AG31"/>
    <mergeCell ref="AH31:AI31"/>
    <mergeCell ref="AT33:AU33"/>
    <mergeCell ref="X33:Y33"/>
    <mergeCell ref="Z33:AA33"/>
    <mergeCell ref="AB33:AC33"/>
    <mergeCell ref="AD33:AE33"/>
    <mergeCell ref="AF33:AG33"/>
    <mergeCell ref="AH33:AI33"/>
    <mergeCell ref="AJ32:AK32"/>
    <mergeCell ref="AL32:AM32"/>
    <mergeCell ref="AN32:AO32"/>
    <mergeCell ref="AP32:AQ32"/>
    <mergeCell ref="AR32:AS32"/>
    <mergeCell ref="AT32:AU32"/>
    <mergeCell ref="X32:Y32"/>
    <mergeCell ref="Z32:AA32"/>
    <mergeCell ref="AB32:AC32"/>
    <mergeCell ref="AD32:AE32"/>
    <mergeCell ref="AF32:AG32"/>
    <mergeCell ref="AH32:AI32"/>
    <mergeCell ref="X35:Y35"/>
    <mergeCell ref="Z35:AA35"/>
    <mergeCell ref="AB35:AC35"/>
    <mergeCell ref="AD35:AE35"/>
    <mergeCell ref="AF35:AG35"/>
    <mergeCell ref="AH35:AI35"/>
    <mergeCell ref="AJ34:AK34"/>
    <mergeCell ref="AL34:AM34"/>
    <mergeCell ref="AN34:AO34"/>
    <mergeCell ref="X34:Y34"/>
    <mergeCell ref="Z34:AA34"/>
    <mergeCell ref="AB34:AC34"/>
    <mergeCell ref="AD34:AE34"/>
    <mergeCell ref="AF34:AG34"/>
    <mergeCell ref="AH34:AI34"/>
    <mergeCell ref="AJ38:AK38"/>
    <mergeCell ref="AL38:AM38"/>
    <mergeCell ref="AN38:AO38"/>
    <mergeCell ref="AP38:AQ38"/>
    <mergeCell ref="AR38:AS38"/>
    <mergeCell ref="AT38:AU38"/>
    <mergeCell ref="X38:Y38"/>
    <mergeCell ref="Z38:AA38"/>
    <mergeCell ref="AB38:AC38"/>
    <mergeCell ref="AD38:AE38"/>
    <mergeCell ref="AF38:AG38"/>
    <mergeCell ref="AH38:AI38"/>
    <mergeCell ref="AJ39:AK39"/>
    <mergeCell ref="AL39:AM39"/>
    <mergeCell ref="AN39:AO39"/>
    <mergeCell ref="AP39:AQ39"/>
    <mergeCell ref="AR39:AS39"/>
    <mergeCell ref="AT39:AU39"/>
    <mergeCell ref="X39:Y39"/>
    <mergeCell ref="Z39:AA39"/>
    <mergeCell ref="AB39:AC39"/>
    <mergeCell ref="AD39:AE39"/>
    <mergeCell ref="AF39:AG39"/>
    <mergeCell ref="AH39:AI39"/>
    <mergeCell ref="AJ40:AK40"/>
    <mergeCell ref="AL40:AM40"/>
    <mergeCell ref="AN40:AO40"/>
    <mergeCell ref="AP40:AQ40"/>
    <mergeCell ref="AR40:AS40"/>
    <mergeCell ref="AT40:AU40"/>
    <mergeCell ref="X40:Y40"/>
    <mergeCell ref="Z40:AA40"/>
    <mergeCell ref="AB40:AC40"/>
    <mergeCell ref="AD40:AE40"/>
    <mergeCell ref="AF40:AG40"/>
    <mergeCell ref="AH40:AI40"/>
    <mergeCell ref="A40:H40"/>
    <mergeCell ref="C39:H39"/>
    <mergeCell ref="C38:H38"/>
    <mergeCell ref="C37:H37"/>
    <mergeCell ref="C36:H36"/>
    <mergeCell ref="C35:H35"/>
    <mergeCell ref="A28:B28"/>
    <mergeCell ref="A39:B39"/>
    <mergeCell ref="A38:B38"/>
    <mergeCell ref="A37:B37"/>
    <mergeCell ref="A36:B36"/>
    <mergeCell ref="A35:B35"/>
    <mergeCell ref="C34:H34"/>
    <mergeCell ref="C29:H29"/>
    <mergeCell ref="C30:D33"/>
    <mergeCell ref="E33:H33"/>
    <mergeCell ref="E32:H32"/>
    <mergeCell ref="E31:H31"/>
    <mergeCell ref="E30:H30"/>
    <mergeCell ref="A34:B34"/>
    <mergeCell ref="A30:B33"/>
    <mergeCell ref="A29:B29"/>
    <mergeCell ref="AV38:BC38"/>
    <mergeCell ref="AV39:BC39"/>
    <mergeCell ref="AV40:BC40"/>
    <mergeCell ref="AV30:BC30"/>
    <mergeCell ref="AV31:BC31"/>
    <mergeCell ref="AV32:BC32"/>
    <mergeCell ref="AV33:BC33"/>
    <mergeCell ref="AV34:BC34"/>
    <mergeCell ref="AV35:BC35"/>
    <mergeCell ref="AV36:BC36"/>
    <mergeCell ref="AV37:BC37"/>
    <mergeCell ref="X37:Y37"/>
    <mergeCell ref="Z37:AA37"/>
    <mergeCell ref="AB37:AC37"/>
    <mergeCell ref="AD37:AE37"/>
    <mergeCell ref="AF37:AG37"/>
    <mergeCell ref="AH37:AI37"/>
    <mergeCell ref="AJ36:AK36"/>
    <mergeCell ref="AL36:AM36"/>
    <mergeCell ref="AN36:AO36"/>
    <mergeCell ref="X36:Y36"/>
    <mergeCell ref="Z36:AA36"/>
    <mergeCell ref="AB36:AC36"/>
    <mergeCell ref="AD36:AE36"/>
    <mergeCell ref="AF36:AG36"/>
    <mergeCell ref="AH36:AI36"/>
    <mergeCell ref="AV29:BC29"/>
    <mergeCell ref="AJ37:AK37"/>
    <mergeCell ref="AL37:AM37"/>
    <mergeCell ref="AN37:AO37"/>
    <mergeCell ref="AP37:AQ37"/>
    <mergeCell ref="AR37:AS37"/>
    <mergeCell ref="AT37:AU37"/>
    <mergeCell ref="AP36:AQ36"/>
    <mergeCell ref="AR36:AS36"/>
    <mergeCell ref="AT36:AU36"/>
    <mergeCell ref="AJ35:AK35"/>
    <mergeCell ref="AL35:AM35"/>
    <mergeCell ref="AN35:AO35"/>
    <mergeCell ref="AP35:AQ35"/>
    <mergeCell ref="AR35:AS35"/>
    <mergeCell ref="AT35:AU35"/>
    <mergeCell ref="AP34:AQ34"/>
    <mergeCell ref="AR34:AS34"/>
    <mergeCell ref="AT34:AU34"/>
    <mergeCell ref="AJ33:AK33"/>
    <mergeCell ref="AL33:AM33"/>
    <mergeCell ref="AN33:AO33"/>
    <mergeCell ref="AP33:AQ33"/>
    <mergeCell ref="AR33:AS33"/>
    <mergeCell ref="I40:M40"/>
    <mergeCell ref="S40:W40"/>
    <mergeCell ref="N28:R28"/>
    <mergeCell ref="I28:M28"/>
    <mergeCell ref="I29:M29"/>
    <mergeCell ref="N29:R29"/>
    <mergeCell ref="S29:W29"/>
    <mergeCell ref="S32:W32"/>
    <mergeCell ref="I33:M33"/>
    <mergeCell ref="I32:M32"/>
    <mergeCell ref="I31:M31"/>
    <mergeCell ref="I30:M30"/>
    <mergeCell ref="I38:M38"/>
    <mergeCell ref="N38:R38"/>
    <mergeCell ref="S38:W38"/>
    <mergeCell ref="I39:M39"/>
    <mergeCell ref="N39:R39"/>
    <mergeCell ref="S39:W39"/>
    <mergeCell ref="I36:M36"/>
    <mergeCell ref="N36:R36"/>
    <mergeCell ref="S36:W36"/>
    <mergeCell ref="I37:M37"/>
    <mergeCell ref="N30:R30"/>
    <mergeCell ref="S30:W30"/>
    <mergeCell ref="N31:R31"/>
    <mergeCell ref="S31:W31"/>
    <mergeCell ref="N37:R37"/>
    <mergeCell ref="S37:W37"/>
    <mergeCell ref="I34:M34"/>
    <mergeCell ref="N34:R34"/>
    <mergeCell ref="S34:W34"/>
    <mergeCell ref="I35:M35"/>
    <mergeCell ref="N35:R35"/>
    <mergeCell ref="S35:W35"/>
    <mergeCell ref="N32:R32"/>
    <mergeCell ref="N33:R33"/>
    <mergeCell ref="S33:W33"/>
  </mergeCells>
  <phoneticPr fontId="1"/>
  <pageMargins left="0.31496062992125984" right="0.31496062992125984" top="0.35433070866141736" bottom="0" header="0.31496062992125984" footer="0.19685039370078741"/>
  <pageSetup paperSize="9" scale="95" orientation="landscape" r:id="rId1"/>
  <headerFooter>
    <oddFooter>&amp;C
－　９　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2425-6149-4F45-86C3-A021EC4EB925}">
  <dimension ref="A1:BD176"/>
  <sheetViews>
    <sheetView topLeftCell="A13" zoomScale="85" zoomScaleNormal="85" workbookViewId="0">
      <selection activeCell="AY41" sqref="AY41"/>
    </sheetView>
  </sheetViews>
  <sheetFormatPr defaultRowHeight="18"/>
  <cols>
    <col min="1" max="27" width="2.3984375" customWidth="1"/>
    <col min="28" max="29" width="2.3984375" style="15" customWidth="1"/>
    <col min="30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56" s="6" customFormat="1" ht="14.4">
      <c r="A1" s="33"/>
      <c r="B1" s="1"/>
      <c r="C1" s="1"/>
      <c r="D1" s="5"/>
      <c r="AB1" s="14"/>
      <c r="AC1" s="14"/>
    </row>
    <row r="2" spans="1:56" s="6" customFormat="1" ht="14.4">
      <c r="A2" s="33"/>
      <c r="B2" s="1"/>
      <c r="C2" s="1"/>
      <c r="D2" s="2"/>
      <c r="AB2" s="14"/>
      <c r="AC2" s="14"/>
    </row>
    <row r="3" spans="1:56" s="6" customFormat="1" ht="17.25" customHeight="1">
      <c r="A3" s="416" t="s">
        <v>198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18"/>
      <c r="AA3" s="18"/>
      <c r="AB3" s="179" t="s">
        <v>261</v>
      </c>
      <c r="AC3" s="179"/>
      <c r="AD3" s="179"/>
      <c r="AE3" s="179"/>
      <c r="AF3" s="179"/>
      <c r="AG3" s="415">
        <f>表紙!R37</f>
        <v>0</v>
      </c>
      <c r="AH3" s="415"/>
      <c r="AI3" s="415"/>
      <c r="AJ3" s="415"/>
      <c r="AK3" s="415"/>
      <c r="AL3" s="415"/>
      <c r="AM3" s="415"/>
      <c r="AN3" s="415"/>
      <c r="AO3" s="415"/>
      <c r="AP3" s="415"/>
      <c r="AQ3" s="179" t="s">
        <v>263</v>
      </c>
      <c r="AR3" s="179"/>
      <c r="AS3" s="179"/>
      <c r="AT3" s="179"/>
      <c r="AU3" s="179"/>
      <c r="AV3" s="405">
        <f>表紙!R39</f>
        <v>0</v>
      </c>
      <c r="AW3" s="405"/>
      <c r="AX3" s="405"/>
      <c r="AY3" s="405"/>
      <c r="AZ3" s="405"/>
      <c r="BA3" s="405"/>
      <c r="BB3" s="405"/>
      <c r="BC3" s="405"/>
    </row>
    <row r="4" spans="1:56" s="6" customFormat="1" ht="17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18"/>
      <c r="AA4" s="18"/>
      <c r="AB4" s="179" t="s">
        <v>262</v>
      </c>
      <c r="AC4" s="179"/>
      <c r="AD4" s="179"/>
      <c r="AE4" s="179"/>
      <c r="AF4" s="179"/>
      <c r="AG4" s="406">
        <f>表紙!R41</f>
        <v>0</v>
      </c>
      <c r="AH4" s="407"/>
      <c r="AI4" s="407"/>
      <c r="AJ4" s="407"/>
      <c r="AK4" s="407"/>
      <c r="AL4" s="407"/>
      <c r="AM4" s="407"/>
      <c r="AN4" s="407"/>
      <c r="AO4" s="408" t="s">
        <v>200</v>
      </c>
      <c r="AP4" s="409"/>
      <c r="AQ4" s="179" t="s">
        <v>201</v>
      </c>
      <c r="AR4" s="179"/>
      <c r="AS4" s="179"/>
      <c r="AT4" s="179"/>
      <c r="AU4" s="179"/>
      <c r="AV4" s="404"/>
      <c r="AW4" s="404"/>
      <c r="AX4" s="404"/>
      <c r="AY4" s="404"/>
      <c r="AZ4" s="404"/>
      <c r="BA4" s="404"/>
      <c r="BB4" s="404"/>
      <c r="BC4" s="404"/>
    </row>
    <row r="5" spans="1:56" s="7" customFormat="1" ht="15" customHeight="1">
      <c r="B5"/>
      <c r="C5"/>
      <c r="D5"/>
      <c r="E5"/>
      <c r="F5"/>
      <c r="G5" s="71"/>
      <c r="H5" s="71"/>
      <c r="I5" s="71"/>
      <c r="J5"/>
      <c r="K5"/>
      <c r="L5"/>
      <c r="M5"/>
      <c r="N5"/>
      <c r="O5" s="18"/>
      <c r="P5" s="18"/>
      <c r="Q5" s="18"/>
      <c r="S5" s="124"/>
      <c r="T5" s="124"/>
      <c r="U5" s="124"/>
      <c r="V5" s="124"/>
      <c r="W5" s="124"/>
      <c r="X5" s="124"/>
      <c r="Y5" s="124"/>
      <c r="Z5" s="124"/>
      <c r="AA5" s="124"/>
      <c r="AB5" s="129" t="s">
        <v>199</v>
      </c>
      <c r="AC5" s="47"/>
      <c r="AD5" s="18"/>
      <c r="AE5" s="18"/>
      <c r="AF5" s="18"/>
      <c r="AG5" s="18"/>
      <c r="AH5" s="18"/>
      <c r="AI5" s="17"/>
      <c r="AJ5" s="17"/>
      <c r="AK5" s="17"/>
      <c r="AL5" s="17"/>
      <c r="AM5" s="19"/>
    </row>
    <row r="6" spans="1:56" s="6" customFormat="1" ht="17.25" customHeight="1">
      <c r="A6" s="413" t="s">
        <v>202</v>
      </c>
      <c r="B6" s="413"/>
      <c r="C6" s="414" t="s">
        <v>264</v>
      </c>
      <c r="D6" s="414"/>
      <c r="E6" s="160" t="s">
        <v>203</v>
      </c>
      <c r="F6" s="160"/>
      <c r="G6" s="160"/>
      <c r="H6" s="160"/>
      <c r="I6" s="160"/>
      <c r="J6" s="403" t="s">
        <v>204</v>
      </c>
      <c r="K6" s="403"/>
      <c r="L6" s="403"/>
      <c r="M6" s="403"/>
      <c r="N6" s="403" t="s">
        <v>265</v>
      </c>
      <c r="O6" s="403"/>
      <c r="P6" s="403"/>
      <c r="Q6" s="403"/>
      <c r="R6" s="441" t="s">
        <v>270</v>
      </c>
      <c r="S6" s="442"/>
      <c r="T6" s="442"/>
      <c r="U6" s="443"/>
      <c r="V6" s="160" t="s">
        <v>205</v>
      </c>
      <c r="W6" s="160"/>
      <c r="X6" s="160"/>
      <c r="Y6" s="160"/>
      <c r="Z6" s="160"/>
      <c r="AA6" s="160"/>
      <c r="AB6" s="160"/>
      <c r="AC6" s="413" t="s">
        <v>202</v>
      </c>
      <c r="AD6" s="413"/>
      <c r="AE6" s="414" t="s">
        <v>264</v>
      </c>
      <c r="AF6" s="414"/>
      <c r="AG6" s="160" t="s">
        <v>268</v>
      </c>
      <c r="AH6" s="160"/>
      <c r="AI6" s="160"/>
      <c r="AJ6" s="160"/>
      <c r="AK6" s="160"/>
      <c r="AL6" s="403" t="s">
        <v>204</v>
      </c>
      <c r="AM6" s="403"/>
      <c r="AN6" s="403"/>
      <c r="AO6" s="403"/>
      <c r="AP6" s="403" t="s">
        <v>265</v>
      </c>
      <c r="AQ6" s="403"/>
      <c r="AR6" s="403"/>
      <c r="AS6" s="403"/>
      <c r="AT6" s="441" t="s">
        <v>270</v>
      </c>
      <c r="AU6" s="442"/>
      <c r="AV6" s="442"/>
      <c r="AW6" s="443"/>
      <c r="AX6" s="160" t="s">
        <v>205</v>
      </c>
      <c r="AY6" s="160"/>
      <c r="AZ6" s="160"/>
      <c r="BA6" s="160"/>
      <c r="BB6" s="160"/>
      <c r="BC6" s="160"/>
      <c r="BD6" s="160"/>
    </row>
    <row r="7" spans="1:56" s="8" customFormat="1" ht="17.25" customHeight="1">
      <c r="A7" s="413"/>
      <c r="B7" s="413"/>
      <c r="C7" s="414"/>
      <c r="D7" s="414"/>
      <c r="E7" s="160"/>
      <c r="F7" s="160"/>
      <c r="G7" s="160"/>
      <c r="H7" s="160"/>
      <c r="I7" s="160"/>
      <c r="J7" s="402" t="s">
        <v>207</v>
      </c>
      <c r="K7" s="402"/>
      <c r="L7" s="402"/>
      <c r="M7" s="402"/>
      <c r="N7" s="402" t="s">
        <v>207</v>
      </c>
      <c r="O7" s="402"/>
      <c r="P7" s="402"/>
      <c r="Q7" s="402"/>
      <c r="R7" s="402" t="s">
        <v>207</v>
      </c>
      <c r="S7" s="402"/>
      <c r="T7" s="402"/>
      <c r="U7" s="402"/>
      <c r="V7" s="160"/>
      <c r="W7" s="160"/>
      <c r="X7" s="160"/>
      <c r="Y7" s="160"/>
      <c r="Z7" s="160"/>
      <c r="AA7" s="160"/>
      <c r="AB7" s="160"/>
      <c r="AC7" s="413"/>
      <c r="AD7" s="413"/>
      <c r="AE7" s="414"/>
      <c r="AF7" s="414"/>
      <c r="AG7" s="160"/>
      <c r="AH7" s="160"/>
      <c r="AI7" s="160"/>
      <c r="AJ7" s="160"/>
      <c r="AK7" s="160"/>
      <c r="AL7" s="402" t="s">
        <v>207</v>
      </c>
      <c r="AM7" s="402"/>
      <c r="AN7" s="402"/>
      <c r="AO7" s="402"/>
      <c r="AP7" s="402" t="s">
        <v>207</v>
      </c>
      <c r="AQ7" s="402"/>
      <c r="AR7" s="402"/>
      <c r="AS7" s="402"/>
      <c r="AT7" s="402" t="s">
        <v>207</v>
      </c>
      <c r="AU7" s="402"/>
      <c r="AV7" s="402"/>
      <c r="AW7" s="402"/>
      <c r="AX7" s="160"/>
      <c r="AY7" s="160"/>
      <c r="AZ7" s="160"/>
      <c r="BA7" s="160"/>
      <c r="BB7" s="160"/>
      <c r="BC7" s="160"/>
      <c r="BD7" s="160"/>
    </row>
    <row r="8" spans="1:56" s="6" customFormat="1" ht="17.25" customHeight="1">
      <c r="A8" s="417" t="s">
        <v>208</v>
      </c>
      <c r="B8" s="417"/>
      <c r="C8" s="235" t="s">
        <v>149</v>
      </c>
      <c r="D8" s="235"/>
      <c r="E8" s="344" t="s">
        <v>209</v>
      </c>
      <c r="F8" s="344"/>
      <c r="G8" s="344"/>
      <c r="H8" s="344"/>
      <c r="I8" s="344"/>
      <c r="J8" s="410"/>
      <c r="K8" s="410"/>
      <c r="L8" s="410"/>
      <c r="M8" s="410"/>
      <c r="N8" s="410">
        <f>'４ページ'!AK11</f>
        <v>0</v>
      </c>
      <c r="O8" s="410"/>
      <c r="P8" s="410"/>
      <c r="Q8" s="410"/>
      <c r="R8" s="411"/>
      <c r="S8" s="411"/>
      <c r="T8" s="411"/>
      <c r="U8" s="411"/>
      <c r="V8" s="412"/>
      <c r="W8" s="412"/>
      <c r="X8" s="412"/>
      <c r="Y8" s="412"/>
      <c r="Z8" s="412"/>
      <c r="AA8" s="412"/>
      <c r="AB8" s="412"/>
      <c r="AC8" s="417" t="s">
        <v>210</v>
      </c>
      <c r="AD8" s="417"/>
      <c r="AE8" s="160">
        <v>50</v>
      </c>
      <c r="AF8" s="160"/>
      <c r="AG8" s="344" t="s">
        <v>211</v>
      </c>
      <c r="AH8" s="344"/>
      <c r="AI8" s="344"/>
      <c r="AJ8" s="344"/>
      <c r="AK8" s="344"/>
      <c r="AL8" s="410"/>
      <c r="AM8" s="410"/>
      <c r="AN8" s="410"/>
      <c r="AO8" s="410"/>
      <c r="AP8" s="410">
        <f>'６ページ'!T20</f>
        <v>0</v>
      </c>
      <c r="AQ8" s="410"/>
      <c r="AR8" s="410"/>
      <c r="AS8" s="410"/>
      <c r="AT8" s="411">
        <f>IF('６ページ'!X20=0,0,'６ページ'!X20)</f>
        <v>0</v>
      </c>
      <c r="AU8" s="411"/>
      <c r="AV8" s="411"/>
      <c r="AW8" s="411"/>
      <c r="AX8" s="412"/>
      <c r="AY8" s="412"/>
      <c r="AZ8" s="412"/>
      <c r="BA8" s="412"/>
      <c r="BB8" s="412"/>
      <c r="BC8" s="412"/>
      <c r="BD8" s="412"/>
    </row>
    <row r="9" spans="1:56" s="6" customFormat="1" ht="17.25" customHeight="1">
      <c r="A9" s="417"/>
      <c r="B9" s="417"/>
      <c r="C9" s="235" t="s">
        <v>155</v>
      </c>
      <c r="D9" s="235"/>
      <c r="E9" s="344" t="s">
        <v>212</v>
      </c>
      <c r="F9" s="344"/>
      <c r="G9" s="344"/>
      <c r="H9" s="344"/>
      <c r="I9" s="344"/>
      <c r="J9" s="410"/>
      <c r="K9" s="410"/>
      <c r="L9" s="410"/>
      <c r="M9" s="410"/>
      <c r="N9" s="410">
        <f>'４ページ'!AK12</f>
        <v>0</v>
      </c>
      <c r="O9" s="410"/>
      <c r="P9" s="410"/>
      <c r="Q9" s="410"/>
      <c r="R9" s="411"/>
      <c r="S9" s="411"/>
      <c r="T9" s="411"/>
      <c r="U9" s="411"/>
      <c r="V9" s="412"/>
      <c r="W9" s="412"/>
      <c r="X9" s="412"/>
      <c r="Y9" s="412"/>
      <c r="Z9" s="412"/>
      <c r="AA9" s="412"/>
      <c r="AB9" s="412"/>
      <c r="AC9" s="417"/>
      <c r="AD9" s="417"/>
      <c r="AE9" s="160">
        <v>51</v>
      </c>
      <c r="AF9" s="160"/>
      <c r="AG9" s="344" t="s">
        <v>213</v>
      </c>
      <c r="AH9" s="344"/>
      <c r="AI9" s="344"/>
      <c r="AJ9" s="344"/>
      <c r="AK9" s="344"/>
      <c r="AL9" s="410"/>
      <c r="AM9" s="410"/>
      <c r="AN9" s="410"/>
      <c r="AO9" s="410"/>
      <c r="AP9" s="410">
        <f>'６ページ'!T32</f>
        <v>0</v>
      </c>
      <c r="AQ9" s="410"/>
      <c r="AR9" s="410"/>
      <c r="AS9" s="410"/>
      <c r="AT9" s="411">
        <f>IF('６ページ'!X32=0,0,'６ページ'!X32)</f>
        <v>0</v>
      </c>
      <c r="AU9" s="411"/>
      <c r="AV9" s="411"/>
      <c r="AW9" s="411"/>
      <c r="AX9" s="412"/>
      <c r="AY9" s="412"/>
      <c r="AZ9" s="412"/>
      <c r="BA9" s="412"/>
      <c r="BB9" s="412"/>
      <c r="BC9" s="412"/>
      <c r="BD9" s="412"/>
    </row>
    <row r="10" spans="1:56" s="6" customFormat="1" ht="17.25" customHeight="1">
      <c r="A10" s="417"/>
      <c r="B10" s="417"/>
      <c r="C10" s="235" t="s">
        <v>157</v>
      </c>
      <c r="D10" s="235"/>
      <c r="E10" s="344" t="s">
        <v>214</v>
      </c>
      <c r="F10" s="344"/>
      <c r="G10" s="344"/>
      <c r="H10" s="344"/>
      <c r="I10" s="344"/>
      <c r="J10" s="410"/>
      <c r="K10" s="410"/>
      <c r="L10" s="410"/>
      <c r="M10" s="410"/>
      <c r="N10" s="410">
        <f>'４ページ'!AK17</f>
        <v>0</v>
      </c>
      <c r="O10" s="410"/>
      <c r="P10" s="410"/>
      <c r="Q10" s="410"/>
      <c r="R10" s="411"/>
      <c r="S10" s="411"/>
      <c r="T10" s="411"/>
      <c r="U10" s="411"/>
      <c r="V10" s="412"/>
      <c r="W10" s="412"/>
      <c r="X10" s="412"/>
      <c r="Y10" s="412"/>
      <c r="Z10" s="412"/>
      <c r="AA10" s="412"/>
      <c r="AB10" s="412"/>
      <c r="AC10" s="417"/>
      <c r="AD10" s="417"/>
      <c r="AE10" s="160">
        <v>52</v>
      </c>
      <c r="AF10" s="160"/>
      <c r="AG10" s="344" t="s">
        <v>215</v>
      </c>
      <c r="AH10" s="344"/>
      <c r="AI10" s="344"/>
      <c r="AJ10" s="344"/>
      <c r="AK10" s="344"/>
      <c r="AL10" s="410"/>
      <c r="AM10" s="410"/>
      <c r="AN10" s="410"/>
      <c r="AO10" s="410"/>
      <c r="AP10" s="410">
        <f>'６ページ'!T46</f>
        <v>0</v>
      </c>
      <c r="AQ10" s="410"/>
      <c r="AR10" s="410"/>
      <c r="AS10" s="410"/>
      <c r="AT10" s="411">
        <f>IF('６ページ'!X46=0,0,'６ページ'!X46)</f>
        <v>0</v>
      </c>
      <c r="AU10" s="411"/>
      <c r="AV10" s="411"/>
      <c r="AW10" s="411"/>
      <c r="AX10" s="412"/>
      <c r="AY10" s="412"/>
      <c r="AZ10" s="412"/>
      <c r="BA10" s="412"/>
      <c r="BB10" s="412"/>
      <c r="BC10" s="412"/>
      <c r="BD10" s="412"/>
    </row>
    <row r="11" spans="1:56" s="6" customFormat="1" ht="17.25" customHeight="1">
      <c r="A11" s="417"/>
      <c r="B11" s="417"/>
      <c r="C11" s="235" t="s">
        <v>216</v>
      </c>
      <c r="D11" s="235"/>
      <c r="E11" s="344" t="s">
        <v>217</v>
      </c>
      <c r="F11" s="344"/>
      <c r="G11" s="344"/>
      <c r="H11" s="344"/>
      <c r="I11" s="344"/>
      <c r="J11" s="410"/>
      <c r="K11" s="410"/>
      <c r="L11" s="410"/>
      <c r="M11" s="410"/>
      <c r="N11" s="410"/>
      <c r="O11" s="410"/>
      <c r="P11" s="410"/>
      <c r="Q11" s="410"/>
      <c r="R11" s="411"/>
      <c r="S11" s="411"/>
      <c r="T11" s="411"/>
      <c r="U11" s="411"/>
      <c r="V11" s="412"/>
      <c r="W11" s="412"/>
      <c r="X11" s="412"/>
      <c r="Y11" s="412"/>
      <c r="Z11" s="412"/>
      <c r="AA11" s="412"/>
      <c r="AB11" s="412"/>
      <c r="AC11" s="417"/>
      <c r="AD11" s="417"/>
      <c r="AE11" s="160">
        <v>53</v>
      </c>
      <c r="AF11" s="160"/>
      <c r="AG11" s="418" t="s">
        <v>218</v>
      </c>
      <c r="AH11" s="418"/>
      <c r="AI11" s="418"/>
      <c r="AJ11" s="418"/>
      <c r="AK11" s="418"/>
      <c r="AL11" s="410"/>
      <c r="AM11" s="410"/>
      <c r="AN11" s="410"/>
      <c r="AO11" s="410"/>
      <c r="AP11" s="410">
        <f>'７ページ'!T14</f>
        <v>0</v>
      </c>
      <c r="AQ11" s="410"/>
      <c r="AR11" s="410"/>
      <c r="AS11" s="410"/>
      <c r="AT11" s="411">
        <f>IF('７ページ'!W14=0,0,'７ページ'!W14)</f>
        <v>0</v>
      </c>
      <c r="AU11" s="411"/>
      <c r="AV11" s="411"/>
      <c r="AW11" s="411"/>
      <c r="AX11" s="412"/>
      <c r="AY11" s="412"/>
      <c r="AZ11" s="412"/>
      <c r="BA11" s="412"/>
      <c r="BB11" s="412"/>
      <c r="BC11" s="412"/>
      <c r="BD11" s="412"/>
    </row>
    <row r="12" spans="1:56" s="8" customFormat="1" ht="17.25" customHeight="1">
      <c r="A12" s="417"/>
      <c r="B12" s="417"/>
      <c r="C12" s="235" t="s">
        <v>161</v>
      </c>
      <c r="D12" s="235"/>
      <c r="E12" s="344" t="s">
        <v>219</v>
      </c>
      <c r="F12" s="344"/>
      <c r="G12" s="344"/>
      <c r="H12" s="344"/>
      <c r="I12" s="344"/>
      <c r="J12" s="410"/>
      <c r="K12" s="410"/>
      <c r="L12" s="410"/>
      <c r="M12" s="410"/>
      <c r="N12" s="410">
        <f>'４ページ'!AK22</f>
        <v>0</v>
      </c>
      <c r="O12" s="410"/>
      <c r="P12" s="410"/>
      <c r="Q12" s="410"/>
      <c r="R12" s="411"/>
      <c r="S12" s="411"/>
      <c r="T12" s="411"/>
      <c r="U12" s="411"/>
      <c r="V12" s="412"/>
      <c r="W12" s="412"/>
      <c r="X12" s="412"/>
      <c r="Y12" s="412"/>
      <c r="Z12" s="412"/>
      <c r="AA12" s="412"/>
      <c r="AB12" s="412"/>
      <c r="AC12" s="417"/>
      <c r="AD12" s="417"/>
      <c r="AE12" s="160">
        <v>54</v>
      </c>
      <c r="AF12" s="160"/>
      <c r="AG12" s="160" t="s">
        <v>220</v>
      </c>
      <c r="AH12" s="160"/>
      <c r="AI12" s="160"/>
      <c r="AJ12" s="160"/>
      <c r="AK12" s="160"/>
      <c r="AL12" s="410"/>
      <c r="AM12" s="410"/>
      <c r="AN12" s="410"/>
      <c r="AO12" s="410"/>
      <c r="AP12" s="410">
        <f>'７ページ'!T25</f>
        <v>0</v>
      </c>
      <c r="AQ12" s="410"/>
      <c r="AR12" s="410"/>
      <c r="AS12" s="410"/>
      <c r="AT12" s="411">
        <f>IF('７ページ'!W25=0,0,'７ページ'!W25)</f>
        <v>0</v>
      </c>
      <c r="AU12" s="411"/>
      <c r="AV12" s="411"/>
      <c r="AW12" s="411"/>
      <c r="AX12" s="412"/>
      <c r="AY12" s="412"/>
      <c r="AZ12" s="412"/>
      <c r="BA12" s="412"/>
      <c r="BB12" s="412"/>
      <c r="BC12" s="412"/>
      <c r="BD12" s="412"/>
    </row>
    <row r="13" spans="1:56" s="6" customFormat="1" ht="17.25" customHeight="1">
      <c r="A13" s="417"/>
      <c r="B13" s="417"/>
      <c r="C13" s="235" t="s">
        <v>163</v>
      </c>
      <c r="D13" s="235"/>
      <c r="E13" s="344" t="s">
        <v>221</v>
      </c>
      <c r="F13" s="344"/>
      <c r="G13" s="344"/>
      <c r="H13" s="344"/>
      <c r="I13" s="344"/>
      <c r="J13" s="410"/>
      <c r="K13" s="410"/>
      <c r="L13" s="410"/>
      <c r="M13" s="410"/>
      <c r="N13" s="410">
        <f>'４ページ'!AK26</f>
        <v>0</v>
      </c>
      <c r="O13" s="410"/>
      <c r="P13" s="410"/>
      <c r="Q13" s="410"/>
      <c r="R13" s="411"/>
      <c r="S13" s="411"/>
      <c r="T13" s="411"/>
      <c r="U13" s="411"/>
      <c r="V13" s="412"/>
      <c r="W13" s="412"/>
      <c r="X13" s="412"/>
      <c r="Y13" s="412"/>
      <c r="Z13" s="412"/>
      <c r="AA13" s="412"/>
      <c r="AB13" s="412"/>
      <c r="AC13" s="417"/>
      <c r="AD13" s="417"/>
      <c r="AE13" s="160">
        <v>55</v>
      </c>
      <c r="AF13" s="160"/>
      <c r="AG13" s="344" t="s">
        <v>222</v>
      </c>
      <c r="AH13" s="344"/>
      <c r="AI13" s="344"/>
      <c r="AJ13" s="344"/>
      <c r="AK13" s="344"/>
      <c r="AL13" s="410"/>
      <c r="AM13" s="410"/>
      <c r="AN13" s="410"/>
      <c r="AO13" s="410"/>
      <c r="AP13" s="410">
        <f>'７ページ'!T34</f>
        <v>0</v>
      </c>
      <c r="AQ13" s="410"/>
      <c r="AR13" s="410"/>
      <c r="AS13" s="410"/>
      <c r="AT13" s="411">
        <f>IF('７ページ'!W34=0,0,'７ページ'!W34)</f>
        <v>0</v>
      </c>
      <c r="AU13" s="411"/>
      <c r="AV13" s="411"/>
      <c r="AW13" s="411"/>
      <c r="AX13" s="412"/>
      <c r="AY13" s="412"/>
      <c r="AZ13" s="412"/>
      <c r="BA13" s="412"/>
      <c r="BB13" s="412"/>
      <c r="BC13" s="412"/>
      <c r="BD13" s="412"/>
    </row>
    <row r="14" spans="1:56" ht="17.25" customHeight="1">
      <c r="A14" s="417"/>
      <c r="B14" s="417"/>
      <c r="C14" s="235" t="s">
        <v>165</v>
      </c>
      <c r="D14" s="235"/>
      <c r="E14" s="418" t="s">
        <v>223</v>
      </c>
      <c r="F14" s="418"/>
      <c r="G14" s="418"/>
      <c r="H14" s="418"/>
      <c r="I14" s="418"/>
      <c r="J14" s="410"/>
      <c r="K14" s="410"/>
      <c r="L14" s="410"/>
      <c r="M14" s="410"/>
      <c r="N14" s="410">
        <f>'４ページ'!AK27+'４ページ'!AK28</f>
        <v>0</v>
      </c>
      <c r="O14" s="410"/>
      <c r="P14" s="410"/>
      <c r="Q14" s="410"/>
      <c r="R14" s="411"/>
      <c r="S14" s="411"/>
      <c r="T14" s="411"/>
      <c r="U14" s="411"/>
      <c r="V14" s="412"/>
      <c r="W14" s="412"/>
      <c r="X14" s="412"/>
      <c r="Y14" s="412"/>
      <c r="Z14" s="412"/>
      <c r="AA14" s="412"/>
      <c r="AB14" s="412"/>
      <c r="AC14" s="417"/>
      <c r="AD14" s="417"/>
      <c r="AE14" s="160">
        <v>56</v>
      </c>
      <c r="AF14" s="160"/>
      <c r="AG14" s="344" t="s">
        <v>224</v>
      </c>
      <c r="AH14" s="344"/>
      <c r="AI14" s="344"/>
      <c r="AJ14" s="344"/>
      <c r="AK14" s="344"/>
      <c r="AL14" s="410"/>
      <c r="AM14" s="410"/>
      <c r="AN14" s="410"/>
      <c r="AO14" s="410"/>
      <c r="AP14" s="410">
        <f>'７ページ'!T44</f>
        <v>0</v>
      </c>
      <c r="AQ14" s="410"/>
      <c r="AR14" s="410"/>
      <c r="AS14" s="410"/>
      <c r="AT14" s="411">
        <f>IF('７ページ'!W44=0,0,'７ページ'!W44)</f>
        <v>0</v>
      </c>
      <c r="AU14" s="411"/>
      <c r="AV14" s="411"/>
      <c r="AW14" s="411"/>
      <c r="AX14" s="412"/>
      <c r="AY14" s="412"/>
      <c r="AZ14" s="412"/>
      <c r="BA14" s="412"/>
      <c r="BB14" s="412"/>
      <c r="BC14" s="412"/>
      <c r="BD14" s="412"/>
    </row>
    <row r="15" spans="1:56" ht="17.25" customHeight="1">
      <c r="A15" s="417"/>
      <c r="B15" s="417"/>
      <c r="C15" s="157" t="s">
        <v>225</v>
      </c>
      <c r="D15" s="157"/>
      <c r="E15" s="157"/>
      <c r="F15" s="157"/>
      <c r="G15" s="157"/>
      <c r="H15" s="157"/>
      <c r="I15" s="157"/>
      <c r="J15" s="411">
        <f>SUM(J8:M14)</f>
        <v>0</v>
      </c>
      <c r="K15" s="411"/>
      <c r="L15" s="411"/>
      <c r="M15" s="411"/>
      <c r="N15" s="411">
        <f t="shared" ref="N15" si="0">SUM(N8:Q14)</f>
        <v>0</v>
      </c>
      <c r="O15" s="411"/>
      <c r="P15" s="411"/>
      <c r="Q15" s="411"/>
      <c r="R15" s="411">
        <f t="shared" ref="R15" si="1">SUM(R8:U14)</f>
        <v>0</v>
      </c>
      <c r="S15" s="411"/>
      <c r="T15" s="411"/>
      <c r="U15" s="411"/>
      <c r="V15" s="412"/>
      <c r="W15" s="412"/>
      <c r="X15" s="412"/>
      <c r="Y15" s="412"/>
      <c r="Z15" s="412"/>
      <c r="AA15" s="412"/>
      <c r="AB15" s="412"/>
      <c r="AC15" s="417"/>
      <c r="AD15" s="417"/>
      <c r="AE15" s="160">
        <v>57</v>
      </c>
      <c r="AF15" s="160"/>
      <c r="AG15" s="167" t="s">
        <v>226</v>
      </c>
      <c r="AH15" s="167"/>
      <c r="AI15" s="167"/>
      <c r="AJ15" s="167"/>
      <c r="AK15" s="167"/>
      <c r="AL15" s="410"/>
      <c r="AM15" s="410"/>
      <c r="AN15" s="410"/>
      <c r="AO15" s="410"/>
      <c r="AP15" s="410">
        <f>'８ページ'!R15</f>
        <v>0</v>
      </c>
      <c r="AQ15" s="410"/>
      <c r="AR15" s="410"/>
      <c r="AS15" s="410"/>
      <c r="AT15" s="411">
        <f>IF('８ページ'!V15=0,0,'８ページ'!V15)</f>
        <v>0</v>
      </c>
      <c r="AU15" s="411"/>
      <c r="AV15" s="411"/>
      <c r="AW15" s="411"/>
      <c r="AX15" s="412"/>
      <c r="AY15" s="412"/>
      <c r="AZ15" s="412"/>
      <c r="BA15" s="412"/>
      <c r="BB15" s="412"/>
      <c r="BC15" s="412"/>
      <c r="BD15" s="412"/>
    </row>
    <row r="16" spans="1:56" s="6" customFormat="1" ht="17.25" customHeight="1">
      <c r="A16" s="417" t="s">
        <v>227</v>
      </c>
      <c r="B16" s="417"/>
      <c r="C16" s="235" t="s">
        <v>167</v>
      </c>
      <c r="D16" s="235"/>
      <c r="E16" s="344" t="s">
        <v>228</v>
      </c>
      <c r="F16" s="344"/>
      <c r="G16" s="344"/>
      <c r="H16" s="344"/>
      <c r="I16" s="344"/>
      <c r="J16" s="410"/>
      <c r="K16" s="410"/>
      <c r="L16" s="410"/>
      <c r="M16" s="410"/>
      <c r="N16" s="410"/>
      <c r="O16" s="410"/>
      <c r="P16" s="410"/>
      <c r="Q16" s="410"/>
      <c r="R16" s="411"/>
      <c r="S16" s="411"/>
      <c r="T16" s="411"/>
      <c r="U16" s="411"/>
      <c r="V16" s="412"/>
      <c r="W16" s="412"/>
      <c r="X16" s="412"/>
      <c r="Y16" s="412"/>
      <c r="Z16" s="412"/>
      <c r="AA16" s="412"/>
      <c r="AB16" s="412"/>
      <c r="AC16" s="417"/>
      <c r="AD16" s="417"/>
      <c r="AE16" s="160">
        <v>58</v>
      </c>
      <c r="AF16" s="160"/>
      <c r="AG16" s="344" t="s">
        <v>229</v>
      </c>
      <c r="AH16" s="344"/>
      <c r="AI16" s="344"/>
      <c r="AJ16" s="344"/>
      <c r="AK16" s="344"/>
      <c r="AL16" s="410"/>
      <c r="AM16" s="410"/>
      <c r="AN16" s="410"/>
      <c r="AO16" s="410"/>
      <c r="AP16" s="410">
        <f>'８ページ'!R32</f>
        <v>0</v>
      </c>
      <c r="AQ16" s="410"/>
      <c r="AR16" s="410"/>
      <c r="AS16" s="410"/>
      <c r="AT16" s="411">
        <f>IF('８ページ'!V32=0,0,'８ページ'!V32)</f>
        <v>0</v>
      </c>
      <c r="AU16" s="411"/>
      <c r="AV16" s="411"/>
      <c r="AW16" s="411"/>
      <c r="AX16" s="412"/>
      <c r="AY16" s="412"/>
      <c r="AZ16" s="412"/>
      <c r="BA16" s="412"/>
      <c r="BB16" s="412"/>
      <c r="BC16" s="412"/>
      <c r="BD16" s="412"/>
    </row>
    <row r="17" spans="1:56" s="6" customFormat="1" ht="17.25" customHeight="1">
      <c r="A17" s="417"/>
      <c r="B17" s="417"/>
      <c r="C17" s="235" t="s">
        <v>230</v>
      </c>
      <c r="D17" s="235"/>
      <c r="E17" s="344" t="s">
        <v>231</v>
      </c>
      <c r="F17" s="344"/>
      <c r="G17" s="344"/>
      <c r="H17" s="344"/>
      <c r="I17" s="344"/>
      <c r="J17" s="410"/>
      <c r="K17" s="410"/>
      <c r="L17" s="410"/>
      <c r="M17" s="410"/>
      <c r="N17" s="410"/>
      <c r="O17" s="410"/>
      <c r="P17" s="410"/>
      <c r="Q17" s="410"/>
      <c r="R17" s="411"/>
      <c r="S17" s="411"/>
      <c r="T17" s="411"/>
      <c r="U17" s="411"/>
      <c r="V17" s="412"/>
      <c r="W17" s="412"/>
      <c r="X17" s="412"/>
      <c r="Y17" s="412"/>
      <c r="Z17" s="412"/>
      <c r="AA17" s="412"/>
      <c r="AB17" s="412"/>
      <c r="AC17" s="417"/>
      <c r="AD17" s="417"/>
      <c r="AE17" s="160">
        <v>59</v>
      </c>
      <c r="AF17" s="160"/>
      <c r="AG17" s="344" t="s">
        <v>232</v>
      </c>
      <c r="AH17" s="344"/>
      <c r="AI17" s="344"/>
      <c r="AJ17" s="344"/>
      <c r="AK17" s="344"/>
      <c r="AL17" s="410"/>
      <c r="AM17" s="410"/>
      <c r="AN17" s="410"/>
      <c r="AO17" s="410"/>
      <c r="AP17" s="410">
        <f>'８ページ'!R43</f>
        <v>0</v>
      </c>
      <c r="AQ17" s="410"/>
      <c r="AR17" s="410"/>
      <c r="AS17" s="410"/>
      <c r="AT17" s="411">
        <f>IF('８ページ'!V43=0,0,'８ページ'!V43)</f>
        <v>0</v>
      </c>
      <c r="AU17" s="411"/>
      <c r="AV17" s="411"/>
      <c r="AW17" s="411"/>
      <c r="AX17" s="412"/>
      <c r="AY17" s="412"/>
      <c r="AZ17" s="412"/>
      <c r="BA17" s="412"/>
      <c r="BB17" s="412"/>
      <c r="BC17" s="412"/>
      <c r="BD17" s="412"/>
    </row>
    <row r="18" spans="1:56" s="6" customFormat="1" ht="17.25" customHeight="1">
      <c r="A18" s="417"/>
      <c r="B18" s="417"/>
      <c r="C18" s="235" t="s">
        <v>168</v>
      </c>
      <c r="D18" s="235"/>
      <c r="E18" s="418" t="s">
        <v>233</v>
      </c>
      <c r="F18" s="418"/>
      <c r="G18" s="418"/>
      <c r="H18" s="418"/>
      <c r="I18" s="418"/>
      <c r="J18" s="410"/>
      <c r="K18" s="410"/>
      <c r="L18" s="410"/>
      <c r="M18" s="410"/>
      <c r="N18" s="410"/>
      <c r="O18" s="410"/>
      <c r="P18" s="410"/>
      <c r="Q18" s="410"/>
      <c r="R18" s="411"/>
      <c r="S18" s="411"/>
      <c r="T18" s="411"/>
      <c r="U18" s="411"/>
      <c r="V18" s="412"/>
      <c r="W18" s="412"/>
      <c r="X18" s="412"/>
      <c r="Y18" s="412"/>
      <c r="Z18" s="412"/>
      <c r="AA18" s="412"/>
      <c r="AB18" s="412"/>
      <c r="AC18" s="417"/>
      <c r="AD18" s="417"/>
      <c r="AE18" s="160">
        <v>60</v>
      </c>
      <c r="AF18" s="160"/>
      <c r="AG18" s="160" t="s">
        <v>234</v>
      </c>
      <c r="AH18" s="160"/>
      <c r="AI18" s="160"/>
      <c r="AJ18" s="160"/>
      <c r="AK18" s="160"/>
      <c r="AL18" s="410"/>
      <c r="AM18" s="410"/>
      <c r="AN18" s="410"/>
      <c r="AO18" s="410"/>
      <c r="AP18" s="410">
        <f>'９ページ'!M13</f>
        <v>0</v>
      </c>
      <c r="AQ18" s="410"/>
      <c r="AR18" s="410"/>
      <c r="AS18" s="410"/>
      <c r="AT18" s="411">
        <f>IF('９ページ'!P13=0,0,'９ページ'!P13)</f>
        <v>0</v>
      </c>
      <c r="AU18" s="411"/>
      <c r="AV18" s="411"/>
      <c r="AW18" s="411"/>
      <c r="AX18" s="412"/>
      <c r="AY18" s="412"/>
      <c r="AZ18" s="412"/>
      <c r="BA18" s="412"/>
      <c r="BB18" s="412"/>
      <c r="BC18" s="412"/>
      <c r="BD18" s="412"/>
    </row>
    <row r="19" spans="1:56" ht="17.25" customHeight="1">
      <c r="A19" s="417"/>
      <c r="B19" s="417"/>
      <c r="C19" s="157" t="s">
        <v>225</v>
      </c>
      <c r="D19" s="157"/>
      <c r="E19" s="157"/>
      <c r="F19" s="157"/>
      <c r="G19" s="157"/>
      <c r="H19" s="157"/>
      <c r="I19" s="157"/>
      <c r="J19" s="411">
        <f>SUM(J16:M18)</f>
        <v>0</v>
      </c>
      <c r="K19" s="411"/>
      <c r="L19" s="411"/>
      <c r="M19" s="411"/>
      <c r="N19" s="411">
        <f t="shared" ref="N19" si="2">SUM(N16:Q18)</f>
        <v>0</v>
      </c>
      <c r="O19" s="411"/>
      <c r="P19" s="411"/>
      <c r="Q19" s="411"/>
      <c r="R19" s="411">
        <f t="shared" ref="R19" si="3">SUM(R16:U18)</f>
        <v>0</v>
      </c>
      <c r="S19" s="411"/>
      <c r="T19" s="411"/>
      <c r="U19" s="411"/>
      <c r="V19" s="412"/>
      <c r="W19" s="412"/>
      <c r="X19" s="412"/>
      <c r="Y19" s="412"/>
      <c r="Z19" s="412"/>
      <c r="AA19" s="412"/>
      <c r="AB19" s="412"/>
      <c r="AC19" s="417"/>
      <c r="AD19" s="417"/>
      <c r="AE19" s="160">
        <v>61</v>
      </c>
      <c r="AF19" s="160"/>
      <c r="AG19" s="344" t="s">
        <v>235</v>
      </c>
      <c r="AH19" s="344"/>
      <c r="AI19" s="344"/>
      <c r="AJ19" s="344"/>
      <c r="AK19" s="344"/>
      <c r="AL19" s="410"/>
      <c r="AM19" s="410"/>
      <c r="AN19" s="410"/>
      <c r="AO19" s="410"/>
      <c r="AP19" s="410">
        <f>'３ページ'!AE52</f>
        <v>0</v>
      </c>
      <c r="AQ19" s="410"/>
      <c r="AR19" s="410"/>
      <c r="AS19" s="410"/>
      <c r="AT19" s="411">
        <f>IF('３ページ'!AE52=0,0,'３ページ'!AE52)</f>
        <v>0</v>
      </c>
      <c r="AU19" s="411"/>
      <c r="AV19" s="411"/>
      <c r="AW19" s="411"/>
      <c r="AX19" s="412"/>
      <c r="AY19" s="412"/>
      <c r="AZ19" s="412"/>
      <c r="BA19" s="412"/>
      <c r="BB19" s="412"/>
      <c r="BC19" s="412"/>
      <c r="BD19" s="412"/>
    </row>
    <row r="20" spans="1:56" ht="17.25" customHeight="1">
      <c r="A20" s="235" t="s">
        <v>266</v>
      </c>
      <c r="B20" s="235"/>
      <c r="C20" s="235"/>
      <c r="D20" s="235"/>
      <c r="E20" s="160" t="s">
        <v>236</v>
      </c>
      <c r="F20" s="160"/>
      <c r="G20" s="160"/>
      <c r="H20" s="160"/>
      <c r="I20" s="160"/>
      <c r="J20" s="410"/>
      <c r="K20" s="410"/>
      <c r="L20" s="410"/>
      <c r="M20" s="410"/>
      <c r="N20" s="410">
        <f>'４ページ'!R47</f>
        <v>0</v>
      </c>
      <c r="O20" s="410"/>
      <c r="P20" s="410"/>
      <c r="Q20" s="410"/>
      <c r="R20" s="411">
        <f>IF('４ページ'!U47=0,0,'４ページ'!U47)</f>
        <v>0</v>
      </c>
      <c r="S20" s="411"/>
      <c r="T20" s="411"/>
      <c r="U20" s="411"/>
      <c r="V20" s="412"/>
      <c r="W20" s="412"/>
      <c r="X20" s="412"/>
      <c r="Y20" s="412"/>
      <c r="Z20" s="412"/>
      <c r="AA20" s="412"/>
      <c r="AB20" s="412"/>
      <c r="AC20" s="417"/>
      <c r="AD20" s="417"/>
      <c r="AE20" s="160">
        <v>62</v>
      </c>
      <c r="AF20" s="160"/>
      <c r="AG20" s="160" t="s">
        <v>237</v>
      </c>
      <c r="AH20" s="160"/>
      <c r="AI20" s="160"/>
      <c r="AJ20" s="160"/>
      <c r="AK20" s="160"/>
      <c r="AL20" s="410"/>
      <c r="AM20" s="410"/>
      <c r="AN20" s="410"/>
      <c r="AO20" s="410"/>
      <c r="AP20" s="410">
        <f>'９ページ'!M24</f>
        <v>0</v>
      </c>
      <c r="AQ20" s="410"/>
      <c r="AR20" s="410"/>
      <c r="AS20" s="410"/>
      <c r="AT20" s="411">
        <f>IF('９ページ'!P24=0,0,'９ページ'!P24)</f>
        <v>0</v>
      </c>
      <c r="AU20" s="411"/>
      <c r="AV20" s="411"/>
      <c r="AW20" s="411"/>
      <c r="AX20" s="412"/>
      <c r="AY20" s="412"/>
      <c r="AZ20" s="412"/>
      <c r="BA20" s="412"/>
      <c r="BB20" s="412"/>
      <c r="BC20" s="412"/>
      <c r="BD20" s="412"/>
    </row>
    <row r="21" spans="1:56" ht="17.25" customHeight="1">
      <c r="A21" s="349" t="s">
        <v>238</v>
      </c>
      <c r="B21" s="349"/>
      <c r="C21" s="349"/>
      <c r="D21" s="349"/>
      <c r="E21" s="349"/>
      <c r="F21" s="349"/>
      <c r="G21" s="349"/>
      <c r="H21" s="349"/>
      <c r="I21" s="349"/>
      <c r="J21" s="420">
        <f t="shared" ref="J21" si="4">J15+J19+J20</f>
        <v>0</v>
      </c>
      <c r="K21" s="420"/>
      <c r="L21" s="420"/>
      <c r="M21" s="420"/>
      <c r="N21" s="420">
        <f t="shared" ref="N21" si="5">N15+N19+N20</f>
        <v>0</v>
      </c>
      <c r="O21" s="420"/>
      <c r="P21" s="420"/>
      <c r="Q21" s="420"/>
      <c r="R21" s="420">
        <f>R15+R19+R20</f>
        <v>0</v>
      </c>
      <c r="S21" s="420"/>
      <c r="T21" s="420"/>
      <c r="U21" s="420"/>
      <c r="V21" s="429"/>
      <c r="W21" s="429"/>
      <c r="X21" s="429"/>
      <c r="Y21" s="429"/>
      <c r="Z21" s="429"/>
      <c r="AA21" s="429"/>
      <c r="AB21" s="429"/>
      <c r="AC21" s="160" t="s">
        <v>239</v>
      </c>
      <c r="AD21" s="160"/>
      <c r="AE21" s="160"/>
      <c r="AF21" s="160"/>
      <c r="AG21" s="160"/>
      <c r="AH21" s="160"/>
      <c r="AI21" s="160"/>
      <c r="AJ21" s="160"/>
      <c r="AK21" s="160"/>
      <c r="AL21" s="411">
        <f>SUM(AL8:AO20)</f>
        <v>0</v>
      </c>
      <c r="AM21" s="411"/>
      <c r="AN21" s="411"/>
      <c r="AO21" s="411"/>
      <c r="AP21" s="411">
        <f>SUM(AP8:AS20)</f>
        <v>0</v>
      </c>
      <c r="AQ21" s="411"/>
      <c r="AR21" s="411"/>
      <c r="AS21" s="411"/>
      <c r="AT21" s="411">
        <f>SUM(AT8:AW20)</f>
        <v>0</v>
      </c>
      <c r="AU21" s="411"/>
      <c r="AV21" s="411"/>
      <c r="AW21" s="411"/>
      <c r="AX21" s="412"/>
      <c r="AY21" s="412"/>
      <c r="AZ21" s="412"/>
      <c r="BA21" s="412"/>
      <c r="BB21" s="412"/>
      <c r="BC21" s="412"/>
      <c r="BD21" s="412"/>
    </row>
    <row r="22" spans="1:56" s="6" customFormat="1" ht="17.25" customHeight="1">
      <c r="A22" s="428"/>
      <c r="B22" s="428"/>
      <c r="C22" s="401"/>
      <c r="D22" s="401"/>
      <c r="E22" s="427"/>
      <c r="F22" s="427"/>
      <c r="G22" s="427"/>
      <c r="H22" s="427"/>
      <c r="I22" s="427"/>
      <c r="J22" s="401"/>
      <c r="K22" s="401"/>
      <c r="L22" s="401"/>
      <c r="M22" s="401"/>
      <c r="N22" s="401"/>
      <c r="O22" s="401"/>
      <c r="P22" s="401"/>
      <c r="Q22" s="401"/>
      <c r="R22" s="419"/>
      <c r="S22" s="419"/>
      <c r="T22" s="419"/>
      <c r="U22" s="419"/>
      <c r="V22" s="430"/>
      <c r="W22" s="430"/>
      <c r="X22" s="430"/>
      <c r="Y22" s="430"/>
      <c r="Z22" s="430"/>
      <c r="AA22" s="430"/>
      <c r="AB22" s="430"/>
      <c r="AC22" s="235" t="s">
        <v>269</v>
      </c>
      <c r="AD22" s="235"/>
      <c r="AE22" s="235"/>
      <c r="AF22" s="235"/>
      <c r="AG22" s="344" t="s">
        <v>240</v>
      </c>
      <c r="AH22" s="344"/>
      <c r="AI22" s="344"/>
      <c r="AJ22" s="344"/>
      <c r="AK22" s="344"/>
      <c r="AL22" s="410"/>
      <c r="AM22" s="410"/>
      <c r="AN22" s="410"/>
      <c r="AO22" s="410"/>
      <c r="AP22" s="410">
        <f>'９ページ'!P40</f>
        <v>0</v>
      </c>
      <c r="AQ22" s="410"/>
      <c r="AR22" s="410"/>
      <c r="AS22" s="410"/>
      <c r="AT22" s="411">
        <f>IF('９ページ'!S40=0,0,'９ページ'!S40)</f>
        <v>0</v>
      </c>
      <c r="AU22" s="411"/>
      <c r="AV22" s="411"/>
      <c r="AW22" s="411"/>
      <c r="AX22" s="412"/>
      <c r="AY22" s="412"/>
      <c r="AZ22" s="412"/>
      <c r="BA22" s="412"/>
      <c r="BB22" s="412"/>
      <c r="BC22" s="412"/>
      <c r="BD22" s="412"/>
    </row>
    <row r="23" spans="1:56" s="8" customFormat="1" ht="17.25" customHeight="1">
      <c r="A23" s="428"/>
      <c r="B23" s="428"/>
      <c r="C23" s="401"/>
      <c r="D23" s="401"/>
      <c r="E23" s="426"/>
      <c r="F23" s="426"/>
      <c r="G23" s="426"/>
      <c r="H23" s="426"/>
      <c r="I23" s="426"/>
      <c r="J23" s="401"/>
      <c r="K23" s="401"/>
      <c r="L23" s="401"/>
      <c r="M23" s="401"/>
      <c r="N23" s="401"/>
      <c r="O23" s="401"/>
      <c r="P23" s="401"/>
      <c r="Q23" s="401"/>
      <c r="R23" s="419"/>
      <c r="S23" s="419"/>
      <c r="T23" s="419"/>
      <c r="U23" s="419"/>
      <c r="V23" s="430"/>
      <c r="W23" s="430"/>
      <c r="X23" s="430"/>
      <c r="Y23" s="430"/>
      <c r="Z23" s="430"/>
      <c r="AA23" s="430"/>
      <c r="AB23" s="430"/>
      <c r="AC23" s="417" t="s">
        <v>241</v>
      </c>
      <c r="AD23" s="417"/>
      <c r="AE23" s="160">
        <v>80</v>
      </c>
      <c r="AF23" s="160"/>
      <c r="AG23" s="344" t="s">
        <v>242</v>
      </c>
      <c r="AH23" s="344"/>
      <c r="AI23" s="344"/>
      <c r="AJ23" s="344"/>
      <c r="AK23" s="344"/>
      <c r="AL23" s="410"/>
      <c r="AM23" s="410"/>
      <c r="AN23" s="410"/>
      <c r="AO23" s="410"/>
      <c r="AP23" s="410">
        <f>'３ページ'!Z52</f>
        <v>0</v>
      </c>
      <c r="AQ23" s="410"/>
      <c r="AR23" s="410"/>
      <c r="AS23" s="410"/>
      <c r="AT23" s="411">
        <f>IF('３ページ'!Z52=0,0,'３ページ'!Z52)</f>
        <v>0</v>
      </c>
      <c r="AU23" s="411"/>
      <c r="AV23" s="411"/>
      <c r="AW23" s="411"/>
      <c r="AX23" s="412"/>
      <c r="AY23" s="412"/>
      <c r="AZ23" s="412"/>
      <c r="BA23" s="412"/>
      <c r="BB23" s="412"/>
      <c r="BC23" s="412"/>
      <c r="BD23" s="412"/>
    </row>
    <row r="24" spans="1:56" ht="17.25" customHeight="1">
      <c r="A24" s="338" t="s">
        <v>267</v>
      </c>
      <c r="B24" s="339"/>
      <c r="C24" s="339"/>
      <c r="D24" s="340"/>
      <c r="E24" s="422" t="s">
        <v>243</v>
      </c>
      <c r="F24" s="423"/>
      <c r="G24" s="423"/>
      <c r="H24" s="423"/>
      <c r="I24" s="424"/>
      <c r="J24" s="410"/>
      <c r="K24" s="410"/>
      <c r="L24" s="410"/>
      <c r="M24" s="410"/>
      <c r="N24" s="410">
        <f>'５ページ'!T16</f>
        <v>0</v>
      </c>
      <c r="O24" s="410"/>
      <c r="P24" s="410"/>
      <c r="Q24" s="410"/>
      <c r="R24" s="411">
        <f>IF('５ページ'!X16=0,0,'５ページ'!X16)</f>
        <v>0</v>
      </c>
      <c r="S24" s="411"/>
      <c r="T24" s="411"/>
      <c r="U24" s="411"/>
      <c r="V24" s="412"/>
      <c r="W24" s="412"/>
      <c r="X24" s="412"/>
      <c r="Y24" s="412"/>
      <c r="Z24" s="412"/>
      <c r="AA24" s="412"/>
      <c r="AB24" s="412"/>
      <c r="AC24" s="417"/>
      <c r="AD24" s="417"/>
      <c r="AE24" s="160">
        <v>81</v>
      </c>
      <c r="AF24" s="160"/>
      <c r="AG24" s="344" t="s">
        <v>244</v>
      </c>
      <c r="AH24" s="344"/>
      <c r="AI24" s="344"/>
      <c r="AJ24" s="344"/>
      <c r="AK24" s="344"/>
      <c r="AL24" s="410"/>
      <c r="AM24" s="410"/>
      <c r="AN24" s="410"/>
      <c r="AO24" s="410"/>
      <c r="AP24" s="410">
        <f>'９ページ'!AO15</f>
        <v>0</v>
      </c>
      <c r="AQ24" s="410"/>
      <c r="AR24" s="410"/>
      <c r="AS24" s="410"/>
      <c r="AT24" s="411">
        <f>IF('９ページ'!AR15=0,0,'９ページ'!AR15)</f>
        <v>0</v>
      </c>
      <c r="AU24" s="411"/>
      <c r="AV24" s="411"/>
      <c r="AW24" s="411"/>
      <c r="AX24" s="412"/>
      <c r="AY24" s="412"/>
      <c r="AZ24" s="412"/>
      <c r="BA24" s="412"/>
      <c r="BB24" s="412"/>
      <c r="BC24" s="412"/>
      <c r="BD24" s="412"/>
    </row>
    <row r="25" spans="1:56" ht="17.25" customHeight="1">
      <c r="A25" s="425" t="s">
        <v>245</v>
      </c>
      <c r="B25" s="425"/>
      <c r="C25" s="235" t="s">
        <v>246</v>
      </c>
      <c r="D25" s="235"/>
      <c r="E25" s="344" t="s">
        <v>247</v>
      </c>
      <c r="F25" s="344"/>
      <c r="G25" s="344"/>
      <c r="H25" s="344"/>
      <c r="I25" s="344"/>
      <c r="J25" s="410"/>
      <c r="K25" s="410"/>
      <c r="L25" s="410"/>
      <c r="M25" s="410"/>
      <c r="N25" s="410">
        <f>'５ページ'!T32</f>
        <v>0</v>
      </c>
      <c r="O25" s="410"/>
      <c r="P25" s="410"/>
      <c r="Q25" s="410"/>
      <c r="R25" s="411">
        <f>IF('５ページ'!X32=0,0,'５ページ'!X32)</f>
        <v>0</v>
      </c>
      <c r="S25" s="411"/>
      <c r="T25" s="411"/>
      <c r="U25" s="411"/>
      <c r="V25" s="412"/>
      <c r="W25" s="412"/>
      <c r="X25" s="412"/>
      <c r="Y25" s="412"/>
      <c r="Z25" s="412"/>
      <c r="AA25" s="412"/>
      <c r="AB25" s="412"/>
      <c r="AC25" s="417"/>
      <c r="AD25" s="417"/>
      <c r="AE25" s="160">
        <v>82</v>
      </c>
      <c r="AF25" s="160"/>
      <c r="AG25" s="160" t="s">
        <v>248</v>
      </c>
      <c r="AH25" s="160"/>
      <c r="AI25" s="160"/>
      <c r="AJ25" s="160"/>
      <c r="AK25" s="160"/>
      <c r="AL25" s="410"/>
      <c r="AM25" s="410"/>
      <c r="AN25" s="410"/>
      <c r="AO25" s="410"/>
      <c r="AP25" s="410">
        <f>'２ページ'!AA41+'２ページ'!AA49</f>
        <v>0</v>
      </c>
      <c r="AQ25" s="410"/>
      <c r="AR25" s="410"/>
      <c r="AS25" s="410"/>
      <c r="AT25" s="411">
        <f>IF(('２ページ'!AA41+'２ページ'!AA49)=0,0,('２ページ'!AA41+'２ページ'!AA49))</f>
        <v>0</v>
      </c>
      <c r="AU25" s="411"/>
      <c r="AV25" s="411"/>
      <c r="AW25" s="411"/>
      <c r="AX25" s="412"/>
      <c r="AY25" s="412"/>
      <c r="AZ25" s="412"/>
      <c r="BA25" s="412"/>
      <c r="BB25" s="412"/>
      <c r="BC25" s="412"/>
      <c r="BD25" s="412"/>
    </row>
    <row r="26" spans="1:56" ht="17.25" customHeight="1">
      <c r="A26" s="425"/>
      <c r="B26" s="425"/>
      <c r="C26" s="235" t="s">
        <v>249</v>
      </c>
      <c r="D26" s="235"/>
      <c r="E26" s="160" t="s">
        <v>250</v>
      </c>
      <c r="F26" s="160"/>
      <c r="G26" s="160"/>
      <c r="H26" s="160"/>
      <c r="I26" s="160"/>
      <c r="J26" s="410"/>
      <c r="K26" s="410"/>
      <c r="L26" s="410"/>
      <c r="M26" s="410"/>
      <c r="N26" s="410">
        <f>'５ページ'!T44</f>
        <v>0</v>
      </c>
      <c r="O26" s="410"/>
      <c r="P26" s="410"/>
      <c r="Q26" s="410"/>
      <c r="R26" s="411">
        <f>IF('５ページ'!X44=0,0,'５ページ'!X44)</f>
        <v>0</v>
      </c>
      <c r="S26" s="411"/>
      <c r="T26" s="411"/>
      <c r="U26" s="411"/>
      <c r="V26" s="412"/>
      <c r="W26" s="412"/>
      <c r="X26" s="412"/>
      <c r="Y26" s="412"/>
      <c r="Z26" s="412"/>
      <c r="AA26" s="412"/>
      <c r="AB26" s="412"/>
      <c r="AC26" s="417"/>
      <c r="AD26" s="417"/>
      <c r="AE26" s="160">
        <v>83</v>
      </c>
      <c r="AF26" s="160"/>
      <c r="AG26" s="160" t="s">
        <v>251</v>
      </c>
      <c r="AH26" s="160"/>
      <c r="AI26" s="160"/>
      <c r="AJ26" s="160"/>
      <c r="AK26" s="160"/>
      <c r="AL26" s="410"/>
      <c r="AM26" s="410"/>
      <c r="AN26" s="410"/>
      <c r="AO26" s="410"/>
      <c r="AP26" s="410">
        <f>'９ページ'!AO22</f>
        <v>0</v>
      </c>
      <c r="AQ26" s="410"/>
      <c r="AR26" s="410"/>
      <c r="AS26" s="410"/>
      <c r="AT26" s="411">
        <f>IF('９ページ'!A22=0,"  ",'９ページ'!AR22)</f>
        <v>0</v>
      </c>
      <c r="AU26" s="411"/>
      <c r="AV26" s="411"/>
      <c r="AW26" s="411"/>
      <c r="AX26" s="412"/>
      <c r="AY26" s="412"/>
      <c r="AZ26" s="412"/>
      <c r="BA26" s="412"/>
      <c r="BB26" s="412"/>
      <c r="BC26" s="412"/>
      <c r="BD26" s="412"/>
    </row>
    <row r="27" spans="1:56" ht="17.25" customHeight="1">
      <c r="A27" s="160" t="s">
        <v>252</v>
      </c>
      <c r="B27" s="160"/>
      <c r="C27" s="160"/>
      <c r="D27" s="160"/>
      <c r="E27" s="160"/>
      <c r="F27" s="160"/>
      <c r="G27" s="160"/>
      <c r="H27" s="160"/>
      <c r="I27" s="160"/>
      <c r="J27" s="421">
        <f>SUM(J21:M26)</f>
        <v>0</v>
      </c>
      <c r="K27" s="421"/>
      <c r="L27" s="421"/>
      <c r="M27" s="421"/>
      <c r="N27" s="421">
        <f>SUM(N21:Q26)</f>
        <v>0</v>
      </c>
      <c r="O27" s="421"/>
      <c r="P27" s="421"/>
      <c r="Q27" s="421"/>
      <c r="R27" s="421">
        <f>SUM(R21:U26)</f>
        <v>0</v>
      </c>
      <c r="S27" s="421"/>
      <c r="T27" s="421"/>
      <c r="U27" s="421"/>
      <c r="V27" s="412"/>
      <c r="W27" s="412"/>
      <c r="X27" s="412"/>
      <c r="Y27" s="412"/>
      <c r="Z27" s="412"/>
      <c r="AA27" s="412"/>
      <c r="AB27" s="412"/>
      <c r="AC27" s="160" t="s">
        <v>253</v>
      </c>
      <c r="AD27" s="160"/>
      <c r="AE27" s="160"/>
      <c r="AF27" s="160"/>
      <c r="AG27" s="160"/>
      <c r="AH27" s="160"/>
      <c r="AI27" s="160"/>
      <c r="AJ27" s="160"/>
      <c r="AK27" s="160"/>
      <c r="AL27" s="420">
        <f>AL21+SUM(AL22:AO26)</f>
        <v>0</v>
      </c>
      <c r="AM27" s="420"/>
      <c r="AN27" s="420"/>
      <c r="AO27" s="420"/>
      <c r="AP27" s="420">
        <f t="shared" ref="AP27" si="6">AP21+SUM(AP22:AS26)</f>
        <v>0</v>
      </c>
      <c r="AQ27" s="420"/>
      <c r="AR27" s="420"/>
      <c r="AS27" s="420"/>
      <c r="AT27" s="420">
        <f t="shared" ref="AT27" si="7">AT21+SUM(AT22:AW26)</f>
        <v>0</v>
      </c>
      <c r="AU27" s="420"/>
      <c r="AV27" s="420"/>
      <c r="AW27" s="420"/>
      <c r="AX27" s="429"/>
      <c r="AY27" s="429"/>
      <c r="AZ27" s="429"/>
      <c r="BA27" s="429"/>
      <c r="BB27" s="429"/>
      <c r="BC27" s="429"/>
      <c r="BD27" s="429"/>
    </row>
    <row r="28" spans="1:56" ht="17.25" customHeight="1">
      <c r="A28" s="160" t="s">
        <v>254</v>
      </c>
      <c r="B28" s="160"/>
      <c r="C28" s="160"/>
      <c r="D28" s="160"/>
      <c r="E28" s="160"/>
      <c r="F28" s="160"/>
      <c r="G28" s="160"/>
      <c r="H28" s="160"/>
      <c r="I28" s="160"/>
      <c r="J28" s="438">
        <f>J27-AL27</f>
        <v>0</v>
      </c>
      <c r="K28" s="439"/>
      <c r="L28" s="439"/>
      <c r="M28" s="440"/>
      <c r="N28" s="435">
        <f>N27-AP27</f>
        <v>0</v>
      </c>
      <c r="O28" s="436"/>
      <c r="P28" s="436"/>
      <c r="Q28" s="437"/>
      <c r="R28" s="435">
        <f>R27-AT27</f>
        <v>0</v>
      </c>
      <c r="S28" s="436"/>
      <c r="T28" s="436"/>
      <c r="U28" s="437"/>
      <c r="V28" s="432"/>
      <c r="W28" s="433"/>
      <c r="X28" s="433"/>
      <c r="Y28" s="433"/>
      <c r="Z28" s="433"/>
      <c r="AA28" s="433"/>
      <c r="AB28" s="434"/>
      <c r="AC28" s="160" t="s">
        <v>255</v>
      </c>
      <c r="AD28" s="160"/>
      <c r="AE28" s="160"/>
      <c r="AF28" s="160"/>
      <c r="AG28" s="160"/>
      <c r="AH28" s="160"/>
      <c r="AI28" s="160"/>
      <c r="AJ28" s="160"/>
      <c r="AK28" s="160"/>
      <c r="AL28" s="431" t="s">
        <v>256</v>
      </c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431"/>
      <c r="BA28" s="431"/>
      <c r="BB28" s="431"/>
      <c r="BC28" s="431"/>
      <c r="BD28" s="431"/>
    </row>
    <row r="29" spans="1:56" ht="7.5" customHeight="1">
      <c r="A29" s="73"/>
      <c r="B29" s="73"/>
      <c r="C29" s="73"/>
      <c r="O29" s="47"/>
      <c r="P29" s="47"/>
      <c r="Q29" s="47"/>
      <c r="R29" s="47"/>
      <c r="S29" s="22"/>
      <c r="T29" s="22"/>
      <c r="U29" s="22"/>
      <c r="V29" s="18"/>
      <c r="W29" s="18"/>
      <c r="X29" s="18"/>
      <c r="Y29" s="18"/>
      <c r="Z29" s="18"/>
      <c r="AA29" s="18"/>
      <c r="AB29" s="47"/>
      <c r="AC29" s="47"/>
      <c r="AD29" s="18"/>
      <c r="AE29" s="18"/>
      <c r="AF29" s="18"/>
      <c r="AG29" s="18"/>
      <c r="AH29" s="18"/>
      <c r="AI29" s="18"/>
      <c r="AJ29" s="18"/>
      <c r="AK29" s="18"/>
      <c r="AL29" s="18"/>
      <c r="AM29" s="21"/>
    </row>
    <row r="30" spans="1:56" ht="17.25" customHeight="1">
      <c r="A30" s="74" t="s">
        <v>257</v>
      </c>
      <c r="B30" s="74"/>
      <c r="C30" s="74"/>
      <c r="D30" s="74"/>
      <c r="E30" s="79"/>
      <c r="F30" s="79"/>
      <c r="G30" s="79"/>
      <c r="H30" s="79"/>
      <c r="I30" s="79"/>
      <c r="J30" s="448"/>
      <c r="K30" s="448"/>
      <c r="L30" s="448"/>
      <c r="M30" s="448"/>
      <c r="N30" s="79"/>
      <c r="O30" s="75" t="s">
        <v>207</v>
      </c>
      <c r="P30" s="47"/>
      <c r="Q30" s="47"/>
      <c r="R30" s="47"/>
      <c r="S30" s="22"/>
      <c r="T30" s="22"/>
      <c r="U30" s="22"/>
      <c r="V30" s="444" t="s">
        <v>273</v>
      </c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  <c r="AL30" s="444"/>
      <c r="AM30" s="80"/>
      <c r="AN30" s="80"/>
      <c r="AO30" s="80"/>
      <c r="AP30" s="80"/>
      <c r="AQ30" s="80"/>
      <c r="AR30" s="80"/>
      <c r="AS30" s="80"/>
      <c r="AT30" s="80"/>
      <c r="AU30" s="81"/>
      <c r="AV30" s="81"/>
      <c r="AW30" s="81"/>
      <c r="AX30" s="81"/>
      <c r="AY30" s="81"/>
      <c r="AZ30" s="81"/>
      <c r="BA30" s="81"/>
      <c r="BB30" s="81"/>
      <c r="BC30" s="81"/>
      <c r="BD30" s="81"/>
    </row>
    <row r="31" spans="1:56" ht="17.25" customHeight="1">
      <c r="A31" s="74" t="s">
        <v>258</v>
      </c>
      <c r="B31" s="76"/>
      <c r="C31" s="74"/>
      <c r="D31" s="76"/>
      <c r="E31" s="79"/>
      <c r="F31" s="79"/>
      <c r="G31" s="79"/>
      <c r="H31" s="79"/>
      <c r="I31" s="79"/>
      <c r="J31" s="447"/>
      <c r="K31" s="447"/>
      <c r="L31" s="447"/>
      <c r="M31" s="447"/>
      <c r="N31" s="79"/>
      <c r="O31" s="75" t="s">
        <v>207</v>
      </c>
      <c r="P31" s="49"/>
      <c r="Q31" s="49"/>
      <c r="R31" s="49"/>
      <c r="S31" s="22"/>
      <c r="T31" s="22"/>
      <c r="U31" s="22"/>
      <c r="V31" s="445" t="s">
        <v>141</v>
      </c>
      <c r="W31" s="445"/>
      <c r="X31" s="445"/>
      <c r="Y31" s="445"/>
      <c r="Z31" s="445"/>
      <c r="AA31" s="446" t="s">
        <v>279</v>
      </c>
      <c r="AB31" s="446"/>
      <c r="AC31" s="446"/>
      <c r="AD31" s="446"/>
      <c r="AE31" s="446"/>
      <c r="AF31" s="445" t="s">
        <v>683</v>
      </c>
      <c r="AG31" s="445"/>
      <c r="AH31" s="445"/>
      <c r="AI31" s="445"/>
      <c r="AJ31" s="445"/>
      <c r="AK31" s="445" t="s">
        <v>684</v>
      </c>
      <c r="AL31" s="445"/>
      <c r="AM31" s="445"/>
      <c r="AN31" s="445"/>
      <c r="AO31" s="445"/>
      <c r="AP31" s="445" t="s">
        <v>685</v>
      </c>
      <c r="AQ31" s="445"/>
      <c r="AR31" s="445"/>
      <c r="AS31" s="445"/>
      <c r="AT31" s="445"/>
      <c r="AU31" s="445" t="s">
        <v>686</v>
      </c>
      <c r="AV31" s="445"/>
      <c r="AW31" s="445"/>
      <c r="AX31" s="445"/>
      <c r="AY31" s="445"/>
      <c r="AZ31" s="445" t="s">
        <v>687</v>
      </c>
      <c r="BA31" s="445"/>
      <c r="BB31" s="445"/>
      <c r="BC31" s="445"/>
      <c r="BD31" s="445"/>
    </row>
    <row r="32" spans="1:56" ht="17.25" customHeight="1">
      <c r="A32" s="74" t="s">
        <v>259</v>
      </c>
      <c r="B32" s="76"/>
      <c r="C32" s="74"/>
      <c r="D32" s="76"/>
      <c r="E32" s="79"/>
      <c r="F32" s="79"/>
      <c r="G32" s="79"/>
      <c r="H32" s="79"/>
      <c r="I32" s="79"/>
      <c r="J32" s="447"/>
      <c r="K32" s="447"/>
      <c r="L32" s="447"/>
      <c r="M32" s="447"/>
      <c r="N32" s="79"/>
      <c r="O32" s="75" t="s">
        <v>207</v>
      </c>
      <c r="P32" s="49"/>
      <c r="Q32" s="49"/>
      <c r="R32" s="49"/>
      <c r="S32" s="22"/>
      <c r="T32" s="22"/>
      <c r="U32" s="22"/>
      <c r="V32" s="445" t="s">
        <v>274</v>
      </c>
      <c r="W32" s="445"/>
      <c r="X32" s="445"/>
      <c r="Y32" s="445"/>
      <c r="Z32" s="445"/>
      <c r="AA32" s="445" t="s">
        <v>280</v>
      </c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45"/>
      <c r="BA32" s="445"/>
      <c r="BB32" s="445"/>
      <c r="BC32" s="445"/>
      <c r="BD32" s="445"/>
    </row>
    <row r="33" spans="1:56" ht="17.25" customHeight="1">
      <c r="A33" s="74" t="s">
        <v>271</v>
      </c>
      <c r="B33" s="76"/>
      <c r="C33" s="74"/>
      <c r="D33" s="76"/>
      <c r="E33" s="79"/>
      <c r="F33" s="79"/>
      <c r="G33" s="79"/>
      <c r="H33" s="79"/>
      <c r="I33" s="79"/>
      <c r="J33" s="447"/>
      <c r="K33" s="447"/>
      <c r="L33" s="447"/>
      <c r="M33" s="447"/>
      <c r="N33" s="79"/>
      <c r="O33" s="75" t="s">
        <v>207</v>
      </c>
      <c r="P33" s="49"/>
      <c r="Q33" s="49"/>
      <c r="R33" s="49"/>
      <c r="S33" s="22"/>
      <c r="T33" s="22"/>
      <c r="U33" s="22"/>
      <c r="V33" s="445" t="s">
        <v>275</v>
      </c>
      <c r="W33" s="445"/>
      <c r="X33" s="445"/>
      <c r="Y33" s="445"/>
      <c r="Z33" s="445"/>
      <c r="AA33" s="445" t="s">
        <v>280</v>
      </c>
      <c r="AB33" s="445"/>
      <c r="AC33" s="445"/>
      <c r="AD33" s="445"/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  <c r="AT33" s="445"/>
      <c r="AU33" s="445"/>
      <c r="AV33" s="445"/>
      <c r="AW33" s="445"/>
      <c r="AX33" s="445"/>
      <c r="AY33" s="445"/>
      <c r="AZ33" s="445"/>
      <c r="BA33" s="445"/>
      <c r="BB33" s="445"/>
      <c r="BC33" s="445"/>
      <c r="BD33" s="445"/>
    </row>
    <row r="34" spans="1:56" ht="17.25" customHeight="1">
      <c r="A34" s="74" t="s">
        <v>260</v>
      </c>
      <c r="B34" s="76"/>
      <c r="C34" s="74"/>
      <c r="D34" s="76"/>
      <c r="E34" s="79"/>
      <c r="F34" s="79"/>
      <c r="G34" s="79"/>
      <c r="H34" s="79"/>
      <c r="I34" s="79"/>
      <c r="J34" s="447"/>
      <c r="K34" s="447"/>
      <c r="L34" s="447"/>
      <c r="M34" s="447"/>
      <c r="N34" s="79"/>
      <c r="O34" s="75" t="s">
        <v>207</v>
      </c>
      <c r="P34" s="49"/>
      <c r="Q34" s="49"/>
      <c r="R34" s="49"/>
      <c r="S34" s="22"/>
      <c r="T34" s="22"/>
      <c r="U34" s="22"/>
      <c r="V34" s="445" t="s">
        <v>276</v>
      </c>
      <c r="W34" s="445"/>
      <c r="X34" s="445"/>
      <c r="Y34" s="445"/>
      <c r="Z34" s="445"/>
      <c r="AA34" s="445" t="s">
        <v>281</v>
      </c>
      <c r="AB34" s="445"/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5"/>
      <c r="AN34" s="445"/>
      <c r="AO34" s="445"/>
      <c r="AP34" s="445"/>
      <c r="AQ34" s="445"/>
      <c r="AR34" s="445"/>
      <c r="AS34" s="445"/>
      <c r="AT34" s="445"/>
      <c r="AU34" s="445"/>
      <c r="AV34" s="445"/>
      <c r="AW34" s="445"/>
      <c r="AX34" s="445"/>
      <c r="AY34" s="445"/>
      <c r="AZ34" s="445"/>
      <c r="BA34" s="445"/>
      <c r="BB34" s="445"/>
      <c r="BC34" s="445"/>
      <c r="BD34" s="445"/>
    </row>
    <row r="35" spans="1:56" ht="17.25" customHeight="1">
      <c r="A35" s="74" t="s">
        <v>272</v>
      </c>
      <c r="B35" s="76"/>
      <c r="C35" s="74"/>
      <c r="D35" s="76"/>
      <c r="E35" s="79"/>
      <c r="F35" s="79"/>
      <c r="G35" s="79"/>
      <c r="H35" s="79"/>
      <c r="I35" s="79"/>
      <c r="J35" s="447"/>
      <c r="K35" s="447"/>
      <c r="L35" s="447"/>
      <c r="M35" s="447"/>
      <c r="N35" s="79"/>
      <c r="O35" s="75" t="s">
        <v>207</v>
      </c>
      <c r="P35" s="49"/>
      <c r="Q35" s="49"/>
      <c r="R35" s="49"/>
      <c r="S35" s="22"/>
      <c r="T35" s="22"/>
      <c r="U35" s="22"/>
      <c r="V35" s="445" t="s">
        <v>277</v>
      </c>
      <c r="W35" s="445"/>
      <c r="X35" s="445"/>
      <c r="Y35" s="445"/>
      <c r="Z35" s="445"/>
      <c r="AA35" s="445" t="s">
        <v>206</v>
      </c>
      <c r="AB35" s="445"/>
      <c r="AC35" s="445"/>
      <c r="AD35" s="445"/>
      <c r="AE35" s="445"/>
      <c r="AF35" s="445"/>
      <c r="AG35" s="445"/>
      <c r="AH35" s="445"/>
      <c r="AI35" s="445"/>
      <c r="AJ35" s="445"/>
      <c r="AK35" s="445"/>
      <c r="AL35" s="445"/>
      <c r="AM35" s="445"/>
      <c r="AN35" s="445"/>
      <c r="AO35" s="445"/>
      <c r="AP35" s="445"/>
      <c r="AQ35" s="445"/>
      <c r="AR35" s="445"/>
      <c r="AS35" s="445"/>
      <c r="AT35" s="445"/>
      <c r="AU35" s="445"/>
      <c r="AV35" s="445"/>
      <c r="AW35" s="445"/>
      <c r="AX35" s="445"/>
      <c r="AY35" s="445"/>
      <c r="AZ35" s="445"/>
      <c r="BA35" s="445"/>
      <c r="BB35" s="445"/>
      <c r="BC35" s="445"/>
      <c r="BD35" s="445"/>
    </row>
    <row r="36" spans="1:56" ht="18.75" customHeight="1">
      <c r="A36" s="77"/>
      <c r="B36" s="78"/>
      <c r="C36" s="77"/>
      <c r="D36" s="78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49"/>
      <c r="Q36" s="49"/>
      <c r="R36" s="49"/>
      <c r="S36" s="22"/>
      <c r="T36" s="22"/>
      <c r="U36" s="22"/>
      <c r="V36" s="445" t="s">
        <v>278</v>
      </c>
      <c r="W36" s="445"/>
      <c r="X36" s="445"/>
      <c r="Y36" s="445"/>
      <c r="Z36" s="445"/>
      <c r="AA36" s="445" t="s">
        <v>206</v>
      </c>
      <c r="AB36" s="445"/>
      <c r="AC36" s="445"/>
      <c r="AD36" s="445"/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  <c r="AO36" s="445"/>
      <c r="AP36" s="445"/>
      <c r="AQ36" s="445"/>
      <c r="AR36" s="445"/>
      <c r="AS36" s="445"/>
      <c r="AT36" s="445"/>
      <c r="AU36" s="445"/>
      <c r="AV36" s="445"/>
      <c r="AW36" s="445"/>
      <c r="AX36" s="445"/>
      <c r="AY36" s="445"/>
      <c r="AZ36" s="445"/>
      <c r="BA36" s="445"/>
      <c r="BB36" s="445"/>
      <c r="BC36" s="445"/>
      <c r="BD36" s="445"/>
    </row>
    <row r="37" spans="1:56" ht="18.75" customHeight="1">
      <c r="A37" s="78"/>
      <c r="B37" s="78"/>
      <c r="C37" s="77"/>
      <c r="D37" s="78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78"/>
      <c r="P37" s="49"/>
      <c r="Q37" s="49"/>
      <c r="R37" s="49"/>
      <c r="S37" s="29"/>
      <c r="T37" s="29"/>
      <c r="U37" s="29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42"/>
      <c r="AI37" s="42"/>
      <c r="AJ37" s="42"/>
      <c r="AK37" s="42"/>
      <c r="AL37" s="42"/>
      <c r="AM37" s="21"/>
    </row>
    <row r="38" spans="1:56" ht="18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49"/>
      <c r="Q38" s="49"/>
      <c r="R38" s="49"/>
      <c r="S38" s="29"/>
      <c r="T38" s="29"/>
      <c r="U38" s="29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42"/>
      <c r="AI38" s="42"/>
      <c r="AJ38" s="42"/>
      <c r="AK38" s="42"/>
      <c r="AL38" s="42"/>
      <c r="AM38" s="21"/>
    </row>
    <row r="39" spans="1:56" ht="18.75" customHeight="1">
      <c r="A39" s="77"/>
      <c r="B39" s="78"/>
      <c r="C39" s="77"/>
      <c r="D39" s="7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78"/>
      <c r="P39" s="49"/>
      <c r="Q39" s="49"/>
      <c r="R39" s="49"/>
      <c r="S39" s="30"/>
      <c r="T39" s="30"/>
      <c r="U39" s="30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42"/>
      <c r="AI39" s="42"/>
      <c r="AJ39" s="42"/>
      <c r="AK39" s="42"/>
      <c r="AL39" s="42"/>
      <c r="AM39" s="21"/>
    </row>
    <row r="40" spans="1:56" ht="18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49"/>
      <c r="Q40" s="49"/>
      <c r="R40" s="49"/>
      <c r="S40" s="30"/>
      <c r="T40" s="30"/>
      <c r="U40" s="30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42"/>
      <c r="AI40" s="42"/>
      <c r="AJ40" s="42"/>
      <c r="AK40" s="42"/>
      <c r="AL40" s="42"/>
      <c r="AM40" s="21"/>
    </row>
    <row r="41" spans="1:56" ht="18.75" customHeight="1">
      <c r="A41" s="41"/>
      <c r="B41" s="36"/>
      <c r="C41" s="36"/>
      <c r="D41" s="36"/>
      <c r="E41" s="36"/>
      <c r="F41" s="3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30"/>
      <c r="T41" s="30"/>
      <c r="U41" s="30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42"/>
      <c r="AI41" s="42"/>
      <c r="AJ41" s="42"/>
      <c r="AK41" s="42"/>
      <c r="AL41" s="42"/>
      <c r="AM41" s="21"/>
    </row>
    <row r="42" spans="1:56" ht="18.75" customHeight="1">
      <c r="A42" s="41"/>
      <c r="B42" s="36"/>
      <c r="C42" s="36"/>
      <c r="D42" s="36"/>
      <c r="E42" s="36"/>
      <c r="F42" s="3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30"/>
      <c r="T42" s="30"/>
      <c r="U42" s="30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42"/>
      <c r="AI42" s="42"/>
      <c r="AJ42" s="42"/>
      <c r="AK42" s="42"/>
      <c r="AL42" s="42"/>
      <c r="AM42" s="21"/>
    </row>
    <row r="43" spans="1:56" ht="18.75" customHeight="1">
      <c r="A43" s="41"/>
      <c r="B43" s="36"/>
      <c r="C43" s="36"/>
      <c r="D43" s="36"/>
      <c r="E43" s="36"/>
      <c r="F43" s="3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22"/>
      <c r="T43" s="22"/>
      <c r="U43" s="22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42"/>
      <c r="AI43" s="42"/>
      <c r="AJ43" s="42"/>
      <c r="AK43" s="42"/>
      <c r="AL43" s="42"/>
      <c r="AM43" s="21"/>
    </row>
    <row r="44" spans="1:56" ht="18.75" customHeight="1">
      <c r="A44" s="41"/>
      <c r="B44" s="36"/>
      <c r="C44" s="36"/>
      <c r="D44" s="36"/>
      <c r="E44" s="36"/>
      <c r="F44" s="3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22"/>
      <c r="T44" s="22"/>
      <c r="U44" s="22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42"/>
      <c r="AI44" s="42"/>
      <c r="AJ44" s="42"/>
      <c r="AK44" s="42"/>
      <c r="AL44" s="42"/>
      <c r="AM44" s="21"/>
    </row>
    <row r="45" spans="1:56" ht="18.75" customHeight="1">
      <c r="A45" s="41"/>
      <c r="B45" s="36"/>
      <c r="C45" s="36"/>
      <c r="D45" s="36"/>
      <c r="E45" s="36"/>
      <c r="F45" s="3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2"/>
      <c r="T45" s="22"/>
      <c r="U45" s="2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42"/>
      <c r="AI45" s="42"/>
      <c r="AJ45" s="42"/>
      <c r="AK45" s="42"/>
      <c r="AL45" s="42"/>
      <c r="AM45" s="21"/>
    </row>
    <row r="46" spans="1:56" ht="18.75" customHeight="1">
      <c r="A46" s="41"/>
      <c r="B46" s="36"/>
      <c r="C46" s="36"/>
      <c r="D46" s="36"/>
      <c r="E46" s="36"/>
      <c r="F46" s="3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22"/>
      <c r="T46" s="22"/>
      <c r="U46" s="2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42"/>
      <c r="AI46" s="42"/>
      <c r="AJ46" s="42"/>
      <c r="AK46" s="42"/>
      <c r="AL46" s="42"/>
      <c r="AM46" s="21"/>
    </row>
    <row r="47" spans="1:56" ht="13.5" customHeight="1"/>
    <row r="48" spans="1:5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</sheetData>
  <mergeCells count="326">
    <mergeCell ref="AZ35:BD35"/>
    <mergeCell ref="V36:Z36"/>
    <mergeCell ref="AA36:AE36"/>
    <mergeCell ref="AF36:AJ36"/>
    <mergeCell ref="AK36:AO36"/>
    <mergeCell ref="AP36:AT36"/>
    <mergeCell ref="AU36:AY36"/>
    <mergeCell ref="AZ36:BD36"/>
    <mergeCell ref="V35:Z35"/>
    <mergeCell ref="AA35:AE35"/>
    <mergeCell ref="AF35:AJ35"/>
    <mergeCell ref="AK35:AO35"/>
    <mergeCell ref="AP35:AT35"/>
    <mergeCell ref="AU35:AY35"/>
    <mergeCell ref="AZ33:BD33"/>
    <mergeCell ref="V34:Z34"/>
    <mergeCell ref="AA34:AE34"/>
    <mergeCell ref="AF34:AJ34"/>
    <mergeCell ref="AK34:AO34"/>
    <mergeCell ref="AP34:AT34"/>
    <mergeCell ref="AU34:AY34"/>
    <mergeCell ref="AZ34:BD34"/>
    <mergeCell ref="V33:Z33"/>
    <mergeCell ref="AA33:AE33"/>
    <mergeCell ref="AF33:AJ33"/>
    <mergeCell ref="AK33:AO33"/>
    <mergeCell ref="AP33:AT33"/>
    <mergeCell ref="AU33:AY33"/>
    <mergeCell ref="AU31:AY31"/>
    <mergeCell ref="AZ31:BD31"/>
    <mergeCell ref="V32:Z32"/>
    <mergeCell ref="AA32:AE32"/>
    <mergeCell ref="AF32:AJ32"/>
    <mergeCell ref="AK32:AO32"/>
    <mergeCell ref="AP32:AT32"/>
    <mergeCell ref="AU32:AY32"/>
    <mergeCell ref="AZ32:BD32"/>
    <mergeCell ref="V30:AL30"/>
    <mergeCell ref="V31:Z31"/>
    <mergeCell ref="AA31:AE31"/>
    <mergeCell ref="AF31:AJ31"/>
    <mergeCell ref="AK31:AO31"/>
    <mergeCell ref="AP31:AT31"/>
    <mergeCell ref="J35:M35"/>
    <mergeCell ref="J34:M34"/>
    <mergeCell ref="J33:M33"/>
    <mergeCell ref="J32:M32"/>
    <mergeCell ref="J31:M31"/>
    <mergeCell ref="J30:M30"/>
    <mergeCell ref="N28:Q28"/>
    <mergeCell ref="J28:M28"/>
    <mergeCell ref="R6:U6"/>
    <mergeCell ref="R7:U7"/>
    <mergeCell ref="AT6:AW6"/>
    <mergeCell ref="AT7:AW7"/>
    <mergeCell ref="AL27:AO27"/>
    <mergeCell ref="AP27:AS27"/>
    <mergeCell ref="AT27:AW27"/>
    <mergeCell ref="AT23:AW23"/>
    <mergeCell ref="AE23:AF23"/>
    <mergeCell ref="AT15:AW15"/>
    <mergeCell ref="AG19:AK19"/>
    <mergeCell ref="AG18:AK18"/>
    <mergeCell ref="AG17:AK17"/>
    <mergeCell ref="AG16:AK16"/>
    <mergeCell ref="AL12:AO12"/>
    <mergeCell ref="AP12:AS12"/>
    <mergeCell ref="AT12:AW12"/>
    <mergeCell ref="AT8:AW8"/>
    <mergeCell ref="AG15:AK15"/>
    <mergeCell ref="AG14:AK14"/>
    <mergeCell ref="AE16:AF16"/>
    <mergeCell ref="AE15:AF15"/>
    <mergeCell ref="V28:AB28"/>
    <mergeCell ref="R28:U28"/>
    <mergeCell ref="AL25:AO25"/>
    <mergeCell ref="AP25:AS25"/>
    <mergeCell ref="AT25:AW25"/>
    <mergeCell ref="AX25:BD25"/>
    <mergeCell ref="AL26:AO26"/>
    <mergeCell ref="AP26:AS26"/>
    <mergeCell ref="AT26:AW26"/>
    <mergeCell ref="AX26:BD26"/>
    <mergeCell ref="AC22:AF22"/>
    <mergeCell ref="AC23:AD26"/>
    <mergeCell ref="AC28:AK28"/>
    <mergeCell ref="AL28:BD28"/>
    <mergeCell ref="AL22:AO22"/>
    <mergeCell ref="AP22:AS22"/>
    <mergeCell ref="AT22:AW22"/>
    <mergeCell ref="AX22:BD22"/>
    <mergeCell ref="AL23:AO23"/>
    <mergeCell ref="AP23:AS23"/>
    <mergeCell ref="AC27:AK27"/>
    <mergeCell ref="AG26:AK26"/>
    <mergeCell ref="AG25:AK25"/>
    <mergeCell ref="AG24:AK24"/>
    <mergeCell ref="AG23:AK23"/>
    <mergeCell ref="AG22:AK22"/>
    <mergeCell ref="AE26:AF26"/>
    <mergeCell ref="AE25:AF25"/>
    <mergeCell ref="AE24:AF24"/>
    <mergeCell ref="AX27:BD27"/>
    <mergeCell ref="AX23:BD23"/>
    <mergeCell ref="AL24:AO24"/>
    <mergeCell ref="AP24:AS24"/>
    <mergeCell ref="AT24:AW24"/>
    <mergeCell ref="AX24:BD24"/>
    <mergeCell ref="AL20:AO20"/>
    <mergeCell ref="AP20:AS20"/>
    <mergeCell ref="AT20:AW20"/>
    <mergeCell ref="AX20:BD20"/>
    <mergeCell ref="AL21:AO21"/>
    <mergeCell ref="AP21:AS21"/>
    <mergeCell ref="AT21:AW21"/>
    <mergeCell ref="AX21:BD21"/>
    <mergeCell ref="AX19:BD19"/>
    <mergeCell ref="AL16:AO16"/>
    <mergeCell ref="AP16:AS16"/>
    <mergeCell ref="AT16:AW16"/>
    <mergeCell ref="AX16:BD16"/>
    <mergeCell ref="AL14:AO14"/>
    <mergeCell ref="AP14:AS14"/>
    <mergeCell ref="AT14:AW14"/>
    <mergeCell ref="AX14:BD14"/>
    <mergeCell ref="AL15:AO15"/>
    <mergeCell ref="AP15:AS15"/>
    <mergeCell ref="AX15:BD15"/>
    <mergeCell ref="AL17:AO17"/>
    <mergeCell ref="AP17:AS17"/>
    <mergeCell ref="AT17:AW17"/>
    <mergeCell ref="AX17:BD17"/>
    <mergeCell ref="AL18:AO18"/>
    <mergeCell ref="AP18:AS18"/>
    <mergeCell ref="AT18:AW18"/>
    <mergeCell ref="AX18:BD18"/>
    <mergeCell ref="AL19:AO19"/>
    <mergeCell ref="AP19:AS19"/>
    <mergeCell ref="AT19:AW19"/>
    <mergeCell ref="AX8:BD8"/>
    <mergeCell ref="AL9:AO9"/>
    <mergeCell ref="AP9:AS9"/>
    <mergeCell ref="AT9:AW9"/>
    <mergeCell ref="AX9:BD9"/>
    <mergeCell ref="AL10:AO10"/>
    <mergeCell ref="AG13:AK13"/>
    <mergeCell ref="AG12:AK12"/>
    <mergeCell ref="AG11:AK11"/>
    <mergeCell ref="AG10:AK10"/>
    <mergeCell ref="AG9:AK9"/>
    <mergeCell ref="AG8:AK8"/>
    <mergeCell ref="AP10:AS10"/>
    <mergeCell ref="AT10:AW10"/>
    <mergeCell ref="AX10:BD10"/>
    <mergeCell ref="AL11:AO11"/>
    <mergeCell ref="AP11:AS11"/>
    <mergeCell ref="AT11:AW11"/>
    <mergeCell ref="AX11:BD11"/>
    <mergeCell ref="AX12:BD12"/>
    <mergeCell ref="AL13:AO13"/>
    <mergeCell ref="AP13:AS13"/>
    <mergeCell ref="AT13:AW13"/>
    <mergeCell ref="AX13:BD13"/>
    <mergeCell ref="AE14:AF14"/>
    <mergeCell ref="AE13:AF13"/>
    <mergeCell ref="AE12:AF12"/>
    <mergeCell ref="AE11:AF11"/>
    <mergeCell ref="AP6:AS6"/>
    <mergeCell ref="AP7:AS7"/>
    <mergeCell ref="AG6:AK7"/>
    <mergeCell ref="AL8:AO8"/>
    <mergeCell ref="AP8:AS8"/>
    <mergeCell ref="AE10:AF10"/>
    <mergeCell ref="AE9:AF9"/>
    <mergeCell ref="AE8:AF8"/>
    <mergeCell ref="AC8:AD20"/>
    <mergeCell ref="AE20:AF20"/>
    <mergeCell ref="AE19:AF19"/>
    <mergeCell ref="AE18:AF18"/>
    <mergeCell ref="AE17:AF17"/>
    <mergeCell ref="A27:I27"/>
    <mergeCell ref="V27:AB27"/>
    <mergeCell ref="C26:D26"/>
    <mergeCell ref="C25:D25"/>
    <mergeCell ref="J22:M22"/>
    <mergeCell ref="E23:I23"/>
    <mergeCell ref="E22:I22"/>
    <mergeCell ref="C23:D23"/>
    <mergeCell ref="C22:D22"/>
    <mergeCell ref="A22:B23"/>
    <mergeCell ref="R20:U20"/>
    <mergeCell ref="V20:AB20"/>
    <mergeCell ref="R21:U21"/>
    <mergeCell ref="V21:AB21"/>
    <mergeCell ref="V23:AB23"/>
    <mergeCell ref="V22:AB22"/>
    <mergeCell ref="R23:U23"/>
    <mergeCell ref="AC21:AK21"/>
    <mergeCell ref="AG20:AK20"/>
    <mergeCell ref="A28:I28"/>
    <mergeCell ref="AX6:BD7"/>
    <mergeCell ref="AL6:AO6"/>
    <mergeCell ref="AL7:AO7"/>
    <mergeCell ref="J26:M26"/>
    <mergeCell ref="N26:Q26"/>
    <mergeCell ref="R26:U26"/>
    <mergeCell ref="V26:AB26"/>
    <mergeCell ref="N27:Q27"/>
    <mergeCell ref="J27:M27"/>
    <mergeCell ref="R27:U27"/>
    <mergeCell ref="J24:M24"/>
    <mergeCell ref="N24:Q24"/>
    <mergeCell ref="R24:U24"/>
    <mergeCell ref="V24:AB24"/>
    <mergeCell ref="J25:M25"/>
    <mergeCell ref="N25:Q25"/>
    <mergeCell ref="R25:U25"/>
    <mergeCell ref="V25:AB25"/>
    <mergeCell ref="E26:I26"/>
    <mergeCell ref="E25:I25"/>
    <mergeCell ref="E24:I24"/>
    <mergeCell ref="A24:D24"/>
    <mergeCell ref="A25:B26"/>
    <mergeCell ref="R22:U22"/>
    <mergeCell ref="E20:I20"/>
    <mergeCell ref="A20:D20"/>
    <mergeCell ref="A21:I21"/>
    <mergeCell ref="J20:M20"/>
    <mergeCell ref="N20:Q20"/>
    <mergeCell ref="J21:M21"/>
    <mergeCell ref="N21:Q21"/>
    <mergeCell ref="R18:U18"/>
    <mergeCell ref="J19:M19"/>
    <mergeCell ref="N19:Q19"/>
    <mergeCell ref="R19:U19"/>
    <mergeCell ref="V19:AB19"/>
    <mergeCell ref="C19:I19"/>
    <mergeCell ref="A16:B19"/>
    <mergeCell ref="J16:M16"/>
    <mergeCell ref="N16:Q16"/>
    <mergeCell ref="R16:U16"/>
    <mergeCell ref="V16:AB16"/>
    <mergeCell ref="J17:M17"/>
    <mergeCell ref="N17:Q17"/>
    <mergeCell ref="R17:U17"/>
    <mergeCell ref="V17:AB17"/>
    <mergeCell ref="E18:I18"/>
    <mergeCell ref="E17:I17"/>
    <mergeCell ref="E16:I16"/>
    <mergeCell ref="C18:D18"/>
    <mergeCell ref="C17:D17"/>
    <mergeCell ref="C16:D16"/>
    <mergeCell ref="J18:M18"/>
    <mergeCell ref="N18:Q18"/>
    <mergeCell ref="V18:AB18"/>
    <mergeCell ref="V13:AB13"/>
    <mergeCell ref="N14:Q14"/>
    <mergeCell ref="N15:Q15"/>
    <mergeCell ref="R8:U8"/>
    <mergeCell ref="R9:U9"/>
    <mergeCell ref="R10:U10"/>
    <mergeCell ref="R11:U11"/>
    <mergeCell ref="R12:U12"/>
    <mergeCell ref="R13:U13"/>
    <mergeCell ref="R14:U14"/>
    <mergeCell ref="R15:U15"/>
    <mergeCell ref="N8:Q8"/>
    <mergeCell ref="N9:Q9"/>
    <mergeCell ref="N10:Q10"/>
    <mergeCell ref="N11:Q11"/>
    <mergeCell ref="N12:Q12"/>
    <mergeCell ref="N13:Q13"/>
    <mergeCell ref="V14:AB14"/>
    <mergeCell ref="V15:AB15"/>
    <mergeCell ref="A8:B15"/>
    <mergeCell ref="C14:D14"/>
    <mergeCell ref="C13:D13"/>
    <mergeCell ref="C12:D12"/>
    <mergeCell ref="C11:D11"/>
    <mergeCell ref="C10:D10"/>
    <mergeCell ref="C9:D9"/>
    <mergeCell ref="C8:D8"/>
    <mergeCell ref="E8:I8"/>
    <mergeCell ref="C15:I15"/>
    <mergeCell ref="E14:I14"/>
    <mergeCell ref="E13:I13"/>
    <mergeCell ref="E12:I12"/>
    <mergeCell ref="E11:I11"/>
    <mergeCell ref="E10:I10"/>
    <mergeCell ref="E9:I9"/>
    <mergeCell ref="A6:B7"/>
    <mergeCell ref="C6:D7"/>
    <mergeCell ref="E6:I7"/>
    <mergeCell ref="AB4:AF4"/>
    <mergeCell ref="AB3:AF3"/>
    <mergeCell ref="AG3:AP3"/>
    <mergeCell ref="AQ3:AU3"/>
    <mergeCell ref="A3:Y4"/>
    <mergeCell ref="J6:M6"/>
    <mergeCell ref="V6:AB7"/>
    <mergeCell ref="AC6:AD7"/>
    <mergeCell ref="AE6:AF7"/>
    <mergeCell ref="N23:Q23"/>
    <mergeCell ref="N22:Q22"/>
    <mergeCell ref="J23:M23"/>
    <mergeCell ref="N7:Q7"/>
    <mergeCell ref="N6:Q6"/>
    <mergeCell ref="J7:M7"/>
    <mergeCell ref="AQ4:AU4"/>
    <mergeCell ref="AV4:BC4"/>
    <mergeCell ref="AV3:BC3"/>
    <mergeCell ref="AG4:AN4"/>
    <mergeCell ref="AO4:AP4"/>
    <mergeCell ref="J8:M8"/>
    <mergeCell ref="J9:M9"/>
    <mergeCell ref="J10:M10"/>
    <mergeCell ref="J11:M11"/>
    <mergeCell ref="J12:M12"/>
    <mergeCell ref="J13:M13"/>
    <mergeCell ref="J14:M14"/>
    <mergeCell ref="J15:M15"/>
    <mergeCell ref="V8:AB8"/>
    <mergeCell ref="V9:AB9"/>
    <mergeCell ref="V10:AB10"/>
    <mergeCell ref="V11:AB11"/>
    <mergeCell ref="V12:AB12"/>
  </mergeCells>
  <phoneticPr fontId="1"/>
  <pageMargins left="0.31496062992125984" right="0.31496062992125984" top="0.35433070866141736" bottom="0.35433070866141736" header="0.31496062992125984" footer="0.11811023622047245"/>
  <pageSetup paperSize="9" scale="96" orientation="landscape" r:id="rId1"/>
  <headerFooter>
    <oddFooter>&amp;C
－　１０　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9344-669C-41CF-B7A7-F7188A0EB952}">
  <dimension ref="A1:BY176"/>
  <sheetViews>
    <sheetView tabSelected="1" zoomScaleNormal="100" workbookViewId="0">
      <selection activeCell="A3" sqref="A3:AB4"/>
    </sheetView>
  </sheetViews>
  <sheetFormatPr defaultRowHeight="18"/>
  <cols>
    <col min="1" max="7" width="2.3984375" customWidth="1"/>
    <col min="8" max="10" width="2.3984375" style="15" customWidth="1"/>
    <col min="11" max="23" width="2.3984375" customWidth="1"/>
    <col min="24" max="33" width="2.3984375" style="15" customWidth="1"/>
    <col min="34" max="40" width="2.3984375" customWidth="1"/>
    <col min="41" max="41" width="2.3984375" style="15" customWidth="1"/>
    <col min="42" max="83" width="2.3984375" customWidth="1"/>
    <col min="247" max="247" width="20.59765625" customWidth="1"/>
    <col min="248" max="248" width="14.59765625" customWidth="1"/>
    <col min="249" max="249" width="35.69921875" customWidth="1"/>
    <col min="250" max="250" width="20.59765625" customWidth="1"/>
    <col min="503" max="503" width="20.59765625" customWidth="1"/>
    <col min="504" max="504" width="14.59765625" customWidth="1"/>
    <col min="505" max="505" width="35.69921875" customWidth="1"/>
    <col min="506" max="506" width="20.59765625" customWidth="1"/>
    <col min="759" max="759" width="20.59765625" customWidth="1"/>
    <col min="760" max="760" width="14.59765625" customWidth="1"/>
    <col min="761" max="761" width="35.69921875" customWidth="1"/>
    <col min="762" max="762" width="20.59765625" customWidth="1"/>
    <col min="1015" max="1015" width="20.59765625" customWidth="1"/>
    <col min="1016" max="1016" width="14.59765625" customWidth="1"/>
    <col min="1017" max="1017" width="35.69921875" customWidth="1"/>
    <col min="1018" max="1018" width="20.59765625" customWidth="1"/>
    <col min="1271" max="1271" width="20.59765625" customWidth="1"/>
    <col min="1272" max="1272" width="14.59765625" customWidth="1"/>
    <col min="1273" max="1273" width="35.69921875" customWidth="1"/>
    <col min="1274" max="1274" width="20.59765625" customWidth="1"/>
    <col min="1527" max="1527" width="20.59765625" customWidth="1"/>
    <col min="1528" max="1528" width="14.59765625" customWidth="1"/>
    <col min="1529" max="1529" width="35.69921875" customWidth="1"/>
    <col min="1530" max="1530" width="20.59765625" customWidth="1"/>
    <col min="1783" max="1783" width="20.59765625" customWidth="1"/>
    <col min="1784" max="1784" width="14.59765625" customWidth="1"/>
    <col min="1785" max="1785" width="35.69921875" customWidth="1"/>
    <col min="1786" max="1786" width="20.59765625" customWidth="1"/>
    <col min="2039" max="2039" width="20.59765625" customWidth="1"/>
    <col min="2040" max="2040" width="14.59765625" customWidth="1"/>
    <col min="2041" max="2041" width="35.69921875" customWidth="1"/>
    <col min="2042" max="2042" width="20.59765625" customWidth="1"/>
    <col min="2295" max="2295" width="20.59765625" customWidth="1"/>
    <col min="2296" max="2296" width="14.59765625" customWidth="1"/>
    <col min="2297" max="2297" width="35.69921875" customWidth="1"/>
    <col min="2298" max="2298" width="20.59765625" customWidth="1"/>
    <col min="2551" max="2551" width="20.59765625" customWidth="1"/>
    <col min="2552" max="2552" width="14.59765625" customWidth="1"/>
    <col min="2553" max="2553" width="35.69921875" customWidth="1"/>
    <col min="2554" max="2554" width="20.59765625" customWidth="1"/>
    <col min="2807" max="2807" width="20.59765625" customWidth="1"/>
    <col min="2808" max="2808" width="14.59765625" customWidth="1"/>
    <col min="2809" max="2809" width="35.69921875" customWidth="1"/>
    <col min="2810" max="2810" width="20.59765625" customWidth="1"/>
    <col min="3063" max="3063" width="20.59765625" customWidth="1"/>
    <col min="3064" max="3064" width="14.59765625" customWidth="1"/>
    <col min="3065" max="3065" width="35.69921875" customWidth="1"/>
    <col min="3066" max="3066" width="20.59765625" customWidth="1"/>
    <col min="3319" max="3319" width="20.59765625" customWidth="1"/>
    <col min="3320" max="3320" width="14.59765625" customWidth="1"/>
    <col min="3321" max="3321" width="35.69921875" customWidth="1"/>
    <col min="3322" max="3322" width="20.59765625" customWidth="1"/>
    <col min="3575" max="3575" width="20.59765625" customWidth="1"/>
    <col min="3576" max="3576" width="14.59765625" customWidth="1"/>
    <col min="3577" max="3577" width="35.69921875" customWidth="1"/>
    <col min="3578" max="3578" width="20.59765625" customWidth="1"/>
    <col min="3831" max="3831" width="20.59765625" customWidth="1"/>
    <col min="3832" max="3832" width="14.59765625" customWidth="1"/>
    <col min="3833" max="3833" width="35.69921875" customWidth="1"/>
    <col min="3834" max="3834" width="20.59765625" customWidth="1"/>
    <col min="4087" max="4087" width="20.59765625" customWidth="1"/>
    <col min="4088" max="4088" width="14.59765625" customWidth="1"/>
    <col min="4089" max="4089" width="35.69921875" customWidth="1"/>
    <col min="4090" max="4090" width="20.59765625" customWidth="1"/>
    <col min="4343" max="4343" width="20.59765625" customWidth="1"/>
    <col min="4344" max="4344" width="14.59765625" customWidth="1"/>
    <col min="4345" max="4345" width="35.69921875" customWidth="1"/>
    <col min="4346" max="4346" width="20.59765625" customWidth="1"/>
    <col min="4599" max="4599" width="20.59765625" customWidth="1"/>
    <col min="4600" max="4600" width="14.59765625" customWidth="1"/>
    <col min="4601" max="4601" width="35.69921875" customWidth="1"/>
    <col min="4602" max="4602" width="20.59765625" customWidth="1"/>
    <col min="4855" max="4855" width="20.59765625" customWidth="1"/>
    <col min="4856" max="4856" width="14.59765625" customWidth="1"/>
    <col min="4857" max="4857" width="35.69921875" customWidth="1"/>
    <col min="4858" max="4858" width="20.59765625" customWidth="1"/>
    <col min="5111" max="5111" width="20.59765625" customWidth="1"/>
    <col min="5112" max="5112" width="14.59765625" customWidth="1"/>
    <col min="5113" max="5113" width="35.69921875" customWidth="1"/>
    <col min="5114" max="5114" width="20.59765625" customWidth="1"/>
    <col min="5367" max="5367" width="20.59765625" customWidth="1"/>
    <col min="5368" max="5368" width="14.59765625" customWidth="1"/>
    <col min="5369" max="5369" width="35.69921875" customWidth="1"/>
    <col min="5370" max="5370" width="20.59765625" customWidth="1"/>
    <col min="5623" max="5623" width="20.59765625" customWidth="1"/>
    <col min="5624" max="5624" width="14.59765625" customWidth="1"/>
    <col min="5625" max="5625" width="35.69921875" customWidth="1"/>
    <col min="5626" max="5626" width="20.59765625" customWidth="1"/>
    <col min="5879" max="5879" width="20.59765625" customWidth="1"/>
    <col min="5880" max="5880" width="14.59765625" customWidth="1"/>
    <col min="5881" max="5881" width="35.69921875" customWidth="1"/>
    <col min="5882" max="5882" width="20.59765625" customWidth="1"/>
    <col min="6135" max="6135" width="20.59765625" customWidth="1"/>
    <col min="6136" max="6136" width="14.59765625" customWidth="1"/>
    <col min="6137" max="6137" width="35.69921875" customWidth="1"/>
    <col min="6138" max="6138" width="20.59765625" customWidth="1"/>
    <col min="6391" max="6391" width="20.59765625" customWidth="1"/>
    <col min="6392" max="6392" width="14.59765625" customWidth="1"/>
    <col min="6393" max="6393" width="35.69921875" customWidth="1"/>
    <col min="6394" max="6394" width="20.59765625" customWidth="1"/>
    <col min="6647" max="6647" width="20.59765625" customWidth="1"/>
    <col min="6648" max="6648" width="14.59765625" customWidth="1"/>
    <col min="6649" max="6649" width="35.69921875" customWidth="1"/>
    <col min="6650" max="6650" width="20.59765625" customWidth="1"/>
    <col min="6903" max="6903" width="20.59765625" customWidth="1"/>
    <col min="6904" max="6904" width="14.59765625" customWidth="1"/>
    <col min="6905" max="6905" width="35.69921875" customWidth="1"/>
    <col min="6906" max="6906" width="20.59765625" customWidth="1"/>
    <col min="7159" max="7159" width="20.59765625" customWidth="1"/>
    <col min="7160" max="7160" width="14.59765625" customWidth="1"/>
    <col min="7161" max="7161" width="35.69921875" customWidth="1"/>
    <col min="7162" max="7162" width="20.59765625" customWidth="1"/>
    <col min="7415" max="7415" width="20.59765625" customWidth="1"/>
    <col min="7416" max="7416" width="14.59765625" customWidth="1"/>
    <col min="7417" max="7417" width="35.69921875" customWidth="1"/>
    <col min="7418" max="7418" width="20.59765625" customWidth="1"/>
    <col min="7671" max="7671" width="20.59765625" customWidth="1"/>
    <col min="7672" max="7672" width="14.59765625" customWidth="1"/>
    <col min="7673" max="7673" width="35.69921875" customWidth="1"/>
    <col min="7674" max="7674" width="20.59765625" customWidth="1"/>
    <col min="7927" max="7927" width="20.59765625" customWidth="1"/>
    <col min="7928" max="7928" width="14.59765625" customWidth="1"/>
    <col min="7929" max="7929" width="35.69921875" customWidth="1"/>
    <col min="7930" max="7930" width="20.59765625" customWidth="1"/>
    <col min="8183" max="8183" width="20.59765625" customWidth="1"/>
    <col min="8184" max="8184" width="14.59765625" customWidth="1"/>
    <col min="8185" max="8185" width="35.69921875" customWidth="1"/>
    <col min="8186" max="8186" width="20.59765625" customWidth="1"/>
    <col min="8439" max="8439" width="20.59765625" customWidth="1"/>
    <col min="8440" max="8440" width="14.59765625" customWidth="1"/>
    <col min="8441" max="8441" width="35.69921875" customWidth="1"/>
    <col min="8442" max="8442" width="20.59765625" customWidth="1"/>
    <col min="8695" max="8695" width="20.59765625" customWidth="1"/>
    <col min="8696" max="8696" width="14.59765625" customWidth="1"/>
    <col min="8697" max="8697" width="35.69921875" customWidth="1"/>
    <col min="8698" max="8698" width="20.59765625" customWidth="1"/>
    <col min="8951" max="8951" width="20.59765625" customWidth="1"/>
    <col min="8952" max="8952" width="14.59765625" customWidth="1"/>
    <col min="8953" max="8953" width="35.69921875" customWidth="1"/>
    <col min="8954" max="8954" width="20.59765625" customWidth="1"/>
    <col min="9207" max="9207" width="20.59765625" customWidth="1"/>
    <col min="9208" max="9208" width="14.59765625" customWidth="1"/>
    <col min="9209" max="9209" width="35.69921875" customWidth="1"/>
    <col min="9210" max="9210" width="20.59765625" customWidth="1"/>
    <col min="9463" max="9463" width="20.59765625" customWidth="1"/>
    <col min="9464" max="9464" width="14.59765625" customWidth="1"/>
    <col min="9465" max="9465" width="35.69921875" customWidth="1"/>
    <col min="9466" max="9466" width="20.59765625" customWidth="1"/>
    <col min="9719" max="9719" width="20.59765625" customWidth="1"/>
    <col min="9720" max="9720" width="14.59765625" customWidth="1"/>
    <col min="9721" max="9721" width="35.69921875" customWidth="1"/>
    <col min="9722" max="9722" width="20.59765625" customWidth="1"/>
    <col min="9975" max="9975" width="20.59765625" customWidth="1"/>
    <col min="9976" max="9976" width="14.59765625" customWidth="1"/>
    <col min="9977" max="9977" width="35.69921875" customWidth="1"/>
    <col min="9978" max="9978" width="20.59765625" customWidth="1"/>
    <col min="10231" max="10231" width="20.59765625" customWidth="1"/>
    <col min="10232" max="10232" width="14.59765625" customWidth="1"/>
    <col min="10233" max="10233" width="35.69921875" customWidth="1"/>
    <col min="10234" max="10234" width="20.59765625" customWidth="1"/>
    <col min="10487" max="10487" width="20.59765625" customWidth="1"/>
    <col min="10488" max="10488" width="14.59765625" customWidth="1"/>
    <col min="10489" max="10489" width="35.69921875" customWidth="1"/>
    <col min="10490" max="10490" width="20.59765625" customWidth="1"/>
    <col min="10743" max="10743" width="20.59765625" customWidth="1"/>
    <col min="10744" max="10744" width="14.59765625" customWidth="1"/>
    <col min="10745" max="10745" width="35.69921875" customWidth="1"/>
    <col min="10746" max="10746" width="20.59765625" customWidth="1"/>
    <col min="10999" max="10999" width="20.59765625" customWidth="1"/>
    <col min="11000" max="11000" width="14.59765625" customWidth="1"/>
    <col min="11001" max="11001" width="35.69921875" customWidth="1"/>
    <col min="11002" max="11002" width="20.59765625" customWidth="1"/>
    <col min="11255" max="11255" width="20.59765625" customWidth="1"/>
    <col min="11256" max="11256" width="14.59765625" customWidth="1"/>
    <col min="11257" max="11257" width="35.69921875" customWidth="1"/>
    <col min="11258" max="11258" width="20.59765625" customWidth="1"/>
    <col min="11511" max="11511" width="20.59765625" customWidth="1"/>
    <col min="11512" max="11512" width="14.59765625" customWidth="1"/>
    <col min="11513" max="11513" width="35.69921875" customWidth="1"/>
    <col min="11514" max="11514" width="20.59765625" customWidth="1"/>
    <col min="11767" max="11767" width="20.59765625" customWidth="1"/>
    <col min="11768" max="11768" width="14.59765625" customWidth="1"/>
    <col min="11769" max="11769" width="35.69921875" customWidth="1"/>
    <col min="11770" max="11770" width="20.59765625" customWidth="1"/>
    <col min="12023" max="12023" width="20.59765625" customWidth="1"/>
    <col min="12024" max="12024" width="14.59765625" customWidth="1"/>
    <col min="12025" max="12025" width="35.69921875" customWidth="1"/>
    <col min="12026" max="12026" width="20.59765625" customWidth="1"/>
    <col min="12279" max="12279" width="20.59765625" customWidth="1"/>
    <col min="12280" max="12280" width="14.59765625" customWidth="1"/>
    <col min="12281" max="12281" width="35.69921875" customWidth="1"/>
    <col min="12282" max="12282" width="20.59765625" customWidth="1"/>
    <col min="12535" max="12535" width="20.59765625" customWidth="1"/>
    <col min="12536" max="12536" width="14.59765625" customWidth="1"/>
    <col min="12537" max="12537" width="35.69921875" customWidth="1"/>
    <col min="12538" max="12538" width="20.59765625" customWidth="1"/>
    <col min="12791" max="12791" width="20.59765625" customWidth="1"/>
    <col min="12792" max="12792" width="14.59765625" customWidth="1"/>
    <col min="12793" max="12793" width="35.69921875" customWidth="1"/>
    <col min="12794" max="12794" width="20.59765625" customWidth="1"/>
    <col min="13047" max="13047" width="20.59765625" customWidth="1"/>
    <col min="13048" max="13048" width="14.59765625" customWidth="1"/>
    <col min="13049" max="13049" width="35.69921875" customWidth="1"/>
    <col min="13050" max="13050" width="20.59765625" customWidth="1"/>
    <col min="13303" max="13303" width="20.59765625" customWidth="1"/>
    <col min="13304" max="13304" width="14.59765625" customWidth="1"/>
    <col min="13305" max="13305" width="35.69921875" customWidth="1"/>
    <col min="13306" max="13306" width="20.59765625" customWidth="1"/>
    <col min="13559" max="13559" width="20.59765625" customWidth="1"/>
    <col min="13560" max="13560" width="14.59765625" customWidth="1"/>
    <col min="13561" max="13561" width="35.69921875" customWidth="1"/>
    <col min="13562" max="13562" width="20.59765625" customWidth="1"/>
    <col min="13815" max="13815" width="20.59765625" customWidth="1"/>
    <col min="13816" max="13816" width="14.59765625" customWidth="1"/>
    <col min="13817" max="13817" width="35.69921875" customWidth="1"/>
    <col min="13818" max="13818" width="20.59765625" customWidth="1"/>
    <col min="14071" max="14071" width="20.59765625" customWidth="1"/>
    <col min="14072" max="14072" width="14.59765625" customWidth="1"/>
    <col min="14073" max="14073" width="35.69921875" customWidth="1"/>
    <col min="14074" max="14074" width="20.59765625" customWidth="1"/>
    <col min="14327" max="14327" width="20.59765625" customWidth="1"/>
    <col min="14328" max="14328" width="14.59765625" customWidth="1"/>
    <col min="14329" max="14329" width="35.69921875" customWidth="1"/>
    <col min="14330" max="14330" width="20.59765625" customWidth="1"/>
    <col min="14583" max="14583" width="20.59765625" customWidth="1"/>
    <col min="14584" max="14584" width="14.59765625" customWidth="1"/>
    <col min="14585" max="14585" width="35.69921875" customWidth="1"/>
    <col min="14586" max="14586" width="20.59765625" customWidth="1"/>
    <col min="14839" max="14839" width="20.59765625" customWidth="1"/>
    <col min="14840" max="14840" width="14.59765625" customWidth="1"/>
    <col min="14841" max="14841" width="35.69921875" customWidth="1"/>
    <col min="14842" max="14842" width="20.59765625" customWidth="1"/>
    <col min="15095" max="15095" width="20.59765625" customWidth="1"/>
    <col min="15096" max="15096" width="14.59765625" customWidth="1"/>
    <col min="15097" max="15097" width="35.69921875" customWidth="1"/>
    <col min="15098" max="15098" width="20.59765625" customWidth="1"/>
    <col min="15351" max="15351" width="20.59765625" customWidth="1"/>
    <col min="15352" max="15352" width="14.59765625" customWidth="1"/>
    <col min="15353" max="15353" width="35.69921875" customWidth="1"/>
    <col min="15354" max="15354" width="20.59765625" customWidth="1"/>
    <col min="15607" max="15607" width="20.59765625" customWidth="1"/>
    <col min="15608" max="15608" width="14.59765625" customWidth="1"/>
    <col min="15609" max="15609" width="35.69921875" customWidth="1"/>
    <col min="15610" max="15610" width="20.59765625" customWidth="1"/>
    <col min="15863" max="15863" width="20.59765625" customWidth="1"/>
    <col min="15864" max="15864" width="14.59765625" customWidth="1"/>
    <col min="15865" max="15865" width="35.69921875" customWidth="1"/>
    <col min="15866" max="15866" width="20.59765625" customWidth="1"/>
    <col min="16119" max="16119" width="20.59765625" customWidth="1"/>
    <col min="16120" max="16120" width="14.59765625" customWidth="1"/>
    <col min="16121" max="16121" width="35.69921875" customWidth="1"/>
    <col min="16122" max="16122" width="20.59765625" customWidth="1"/>
  </cols>
  <sheetData>
    <row r="1" spans="1:76" s="93" customFormat="1" ht="13.2">
      <c r="H1" s="14"/>
      <c r="I1" s="14"/>
      <c r="J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O1" s="14"/>
    </row>
    <row r="2" spans="1:76" s="93" customFormat="1" ht="13.2">
      <c r="H2" s="14"/>
      <c r="I2" s="14"/>
      <c r="J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O2" s="14"/>
    </row>
    <row r="3" spans="1:76" s="93" customFormat="1" ht="15" customHeight="1">
      <c r="A3" s="166" t="s">
        <v>681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47"/>
      <c r="AD3" s="47"/>
      <c r="AE3" s="47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76" s="93" customFormat="1" ht="1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47"/>
      <c r="AD4" s="47"/>
      <c r="AE4" s="47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76" s="7" customFormat="1" ht="15" customHeight="1">
      <c r="A5" s="92" t="s">
        <v>553</v>
      </c>
      <c r="B5" s="92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4"/>
      <c r="V5" s="44"/>
      <c r="W5" s="44"/>
      <c r="X5" s="44"/>
      <c r="Y5" s="44"/>
      <c r="Z5" s="44"/>
      <c r="AA5" s="44"/>
      <c r="AB5" s="44"/>
      <c r="AC5" s="100"/>
      <c r="AD5" s="100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76" s="93" customFormat="1" ht="15" customHeight="1">
      <c r="A6" s="157" t="s">
        <v>202</v>
      </c>
      <c r="B6" s="157"/>
      <c r="C6" s="157"/>
      <c r="D6" s="217" t="s">
        <v>58</v>
      </c>
      <c r="E6" s="217"/>
      <c r="F6" s="217"/>
      <c r="G6" s="157" t="s">
        <v>554</v>
      </c>
      <c r="H6" s="157"/>
      <c r="I6" s="157"/>
      <c r="J6" s="157"/>
      <c r="K6" s="157"/>
      <c r="L6" s="157"/>
      <c r="M6" s="157"/>
      <c r="N6" s="157" t="s">
        <v>283</v>
      </c>
      <c r="O6" s="157"/>
      <c r="P6" s="157"/>
      <c r="Q6" s="157"/>
      <c r="R6" s="157"/>
      <c r="S6" s="157" t="s">
        <v>175</v>
      </c>
      <c r="T6" s="157"/>
      <c r="U6" s="157"/>
      <c r="V6" s="157"/>
      <c r="W6" s="157"/>
      <c r="X6" s="157" t="s">
        <v>485</v>
      </c>
      <c r="Y6" s="157"/>
      <c r="Z6" s="157"/>
      <c r="AA6" s="157"/>
      <c r="AB6" s="157" t="s">
        <v>486</v>
      </c>
      <c r="AC6" s="157"/>
      <c r="AD6" s="157"/>
      <c r="AE6" s="157"/>
      <c r="AF6" s="157" t="s">
        <v>487</v>
      </c>
      <c r="AG6" s="157"/>
      <c r="AH6" s="157"/>
      <c r="AI6" s="157"/>
      <c r="AJ6" s="157" t="s">
        <v>488</v>
      </c>
      <c r="AK6" s="157"/>
      <c r="AL6" s="157"/>
      <c r="AM6" s="157"/>
      <c r="AN6" s="157" t="s">
        <v>489</v>
      </c>
      <c r="AO6" s="157"/>
      <c r="AP6" s="157"/>
      <c r="AQ6" s="157"/>
      <c r="AR6" s="157" t="s">
        <v>490</v>
      </c>
      <c r="AS6" s="157"/>
      <c r="AT6" s="157"/>
      <c r="AU6" s="157"/>
      <c r="AV6" s="157" t="s">
        <v>491</v>
      </c>
      <c r="AW6" s="157"/>
      <c r="AX6" s="157"/>
      <c r="AY6" s="157"/>
      <c r="AZ6" s="157" t="s">
        <v>492</v>
      </c>
      <c r="BA6" s="157"/>
      <c r="BB6" s="157"/>
      <c r="BC6" s="157"/>
      <c r="BD6" s="157" t="s">
        <v>493</v>
      </c>
      <c r="BE6" s="157"/>
      <c r="BF6" s="157"/>
      <c r="BG6" s="157"/>
      <c r="BH6" s="157" t="s">
        <v>494</v>
      </c>
      <c r="BI6" s="157"/>
      <c r="BJ6" s="157"/>
      <c r="BK6" s="157"/>
      <c r="BL6" s="157" t="s">
        <v>495</v>
      </c>
      <c r="BM6" s="157"/>
      <c r="BN6" s="157"/>
      <c r="BO6" s="157"/>
      <c r="BP6" s="157" t="s">
        <v>496</v>
      </c>
      <c r="BQ6" s="157"/>
      <c r="BR6" s="157"/>
      <c r="BS6" s="157"/>
      <c r="BT6" s="157" t="s">
        <v>196</v>
      </c>
      <c r="BU6" s="157"/>
      <c r="BV6" s="157"/>
      <c r="BW6" s="157"/>
      <c r="BX6" s="157"/>
    </row>
    <row r="7" spans="1:76" s="8" customFormat="1" ht="15" customHeight="1">
      <c r="A7" s="417" t="s">
        <v>555</v>
      </c>
      <c r="B7" s="417"/>
      <c r="C7" s="417"/>
      <c r="D7" s="217" t="s">
        <v>149</v>
      </c>
      <c r="E7" s="217"/>
      <c r="F7" s="217"/>
      <c r="G7" s="369" t="s">
        <v>209</v>
      </c>
      <c r="H7" s="369"/>
      <c r="I7" s="369"/>
      <c r="J7" s="369"/>
      <c r="K7" s="369"/>
      <c r="L7" s="369"/>
      <c r="M7" s="369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57"/>
      <c r="BU7" s="157"/>
      <c r="BV7" s="157"/>
      <c r="BW7" s="157"/>
      <c r="BX7" s="157"/>
    </row>
    <row r="8" spans="1:76" s="93" customFormat="1" ht="15" customHeight="1">
      <c r="A8" s="417"/>
      <c r="B8" s="417"/>
      <c r="C8" s="417"/>
      <c r="D8" s="217" t="s">
        <v>155</v>
      </c>
      <c r="E8" s="217"/>
      <c r="F8" s="217"/>
      <c r="G8" s="369" t="s">
        <v>556</v>
      </c>
      <c r="H8" s="369"/>
      <c r="I8" s="369"/>
      <c r="J8" s="369"/>
      <c r="K8" s="369"/>
      <c r="L8" s="369"/>
      <c r="M8" s="369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57"/>
      <c r="BU8" s="157"/>
      <c r="BV8" s="157"/>
      <c r="BW8" s="157"/>
      <c r="BX8" s="157"/>
    </row>
    <row r="9" spans="1:76" s="93" customFormat="1" ht="15" customHeight="1">
      <c r="A9" s="417"/>
      <c r="B9" s="417"/>
      <c r="C9" s="417"/>
      <c r="D9" s="217" t="s">
        <v>157</v>
      </c>
      <c r="E9" s="217"/>
      <c r="F9" s="217"/>
      <c r="G9" s="369" t="s">
        <v>557</v>
      </c>
      <c r="H9" s="369"/>
      <c r="I9" s="369"/>
      <c r="J9" s="369"/>
      <c r="K9" s="369"/>
      <c r="L9" s="369"/>
      <c r="M9" s="369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57"/>
      <c r="BU9" s="157"/>
      <c r="BV9" s="157"/>
      <c r="BW9" s="157"/>
      <c r="BX9" s="157"/>
    </row>
    <row r="10" spans="1:76" s="93" customFormat="1" ht="15" customHeight="1">
      <c r="A10" s="417"/>
      <c r="B10" s="417"/>
      <c r="C10" s="417"/>
      <c r="D10" s="217" t="s">
        <v>216</v>
      </c>
      <c r="E10" s="217"/>
      <c r="F10" s="217"/>
      <c r="G10" s="369" t="s">
        <v>558</v>
      </c>
      <c r="H10" s="369"/>
      <c r="I10" s="369"/>
      <c r="J10" s="369"/>
      <c r="K10" s="369"/>
      <c r="L10" s="369"/>
      <c r="M10" s="369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57"/>
      <c r="BU10" s="157"/>
      <c r="BV10" s="157"/>
      <c r="BW10" s="157"/>
      <c r="BX10" s="157"/>
    </row>
    <row r="11" spans="1:76" s="93" customFormat="1" ht="15" customHeight="1">
      <c r="A11" s="417"/>
      <c r="B11" s="417"/>
      <c r="C11" s="417"/>
      <c r="D11" s="217" t="s">
        <v>161</v>
      </c>
      <c r="E11" s="217"/>
      <c r="F11" s="217"/>
      <c r="G11" s="369" t="s">
        <v>162</v>
      </c>
      <c r="H11" s="369"/>
      <c r="I11" s="369"/>
      <c r="J11" s="369"/>
      <c r="K11" s="369"/>
      <c r="L11" s="369"/>
      <c r="M11" s="369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57"/>
      <c r="BU11" s="157"/>
      <c r="BV11" s="157"/>
      <c r="BW11" s="157"/>
      <c r="BX11" s="157"/>
    </row>
    <row r="12" spans="1:76" s="8" customFormat="1" ht="15" customHeight="1">
      <c r="A12" s="417"/>
      <c r="B12" s="417"/>
      <c r="C12" s="417"/>
      <c r="D12" s="217" t="s">
        <v>163</v>
      </c>
      <c r="E12" s="217"/>
      <c r="F12" s="217"/>
      <c r="G12" s="369" t="s">
        <v>164</v>
      </c>
      <c r="H12" s="369"/>
      <c r="I12" s="369"/>
      <c r="J12" s="369"/>
      <c r="K12" s="369"/>
      <c r="L12" s="369"/>
      <c r="M12" s="369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57"/>
      <c r="BU12" s="157"/>
      <c r="BV12" s="157"/>
      <c r="BW12" s="157"/>
      <c r="BX12" s="157"/>
    </row>
    <row r="13" spans="1:76" s="93" customFormat="1" ht="15" customHeight="1">
      <c r="A13" s="417"/>
      <c r="B13" s="417"/>
      <c r="C13" s="417"/>
      <c r="D13" s="217" t="s">
        <v>165</v>
      </c>
      <c r="E13" s="217"/>
      <c r="F13" s="217"/>
      <c r="G13" s="369" t="s">
        <v>223</v>
      </c>
      <c r="H13" s="369"/>
      <c r="I13" s="369"/>
      <c r="J13" s="369"/>
      <c r="K13" s="369"/>
      <c r="L13" s="369"/>
      <c r="M13" s="369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57"/>
      <c r="BU13" s="157"/>
      <c r="BV13" s="157"/>
      <c r="BW13" s="157"/>
      <c r="BX13" s="157"/>
    </row>
    <row r="14" spans="1:76" ht="15" customHeight="1">
      <c r="A14" s="217" t="s">
        <v>559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373">
        <f>SUM(N7:R13)</f>
        <v>0</v>
      </c>
      <c r="O14" s="373"/>
      <c r="P14" s="373"/>
      <c r="Q14" s="373"/>
      <c r="R14" s="373"/>
      <c r="S14" s="373">
        <f>SUM(S7:W13)</f>
        <v>0</v>
      </c>
      <c r="T14" s="373"/>
      <c r="U14" s="373"/>
      <c r="V14" s="373"/>
      <c r="W14" s="373"/>
      <c r="X14" s="373">
        <f>SUM(X7:AA13)</f>
        <v>0</v>
      </c>
      <c r="Y14" s="373"/>
      <c r="Z14" s="373"/>
      <c r="AA14" s="373"/>
      <c r="AB14" s="373">
        <f t="shared" ref="AB14" si="0">SUM(AB7:AE13)</f>
        <v>0</v>
      </c>
      <c r="AC14" s="373"/>
      <c r="AD14" s="373"/>
      <c r="AE14" s="373"/>
      <c r="AF14" s="373">
        <f t="shared" ref="AF14" si="1">SUM(AF7:AI13)</f>
        <v>0</v>
      </c>
      <c r="AG14" s="373"/>
      <c r="AH14" s="373"/>
      <c r="AI14" s="373"/>
      <c r="AJ14" s="373">
        <f t="shared" ref="AJ14" si="2">SUM(AJ7:AM13)</f>
        <v>0</v>
      </c>
      <c r="AK14" s="373"/>
      <c r="AL14" s="373"/>
      <c r="AM14" s="373"/>
      <c r="AN14" s="373">
        <f t="shared" ref="AN14" si="3">SUM(AN7:AQ13)</f>
        <v>0</v>
      </c>
      <c r="AO14" s="373"/>
      <c r="AP14" s="373"/>
      <c r="AQ14" s="373"/>
      <c r="AR14" s="373">
        <f t="shared" ref="AR14" si="4">SUM(AR7:AU13)</f>
        <v>0</v>
      </c>
      <c r="AS14" s="373"/>
      <c r="AT14" s="373"/>
      <c r="AU14" s="373"/>
      <c r="AV14" s="373">
        <f t="shared" ref="AV14" si="5">SUM(AV7:AY13)</f>
        <v>0</v>
      </c>
      <c r="AW14" s="373"/>
      <c r="AX14" s="373"/>
      <c r="AY14" s="373"/>
      <c r="AZ14" s="373">
        <f t="shared" ref="AZ14" si="6">SUM(AZ7:BC13)</f>
        <v>0</v>
      </c>
      <c r="BA14" s="373"/>
      <c r="BB14" s="373"/>
      <c r="BC14" s="373"/>
      <c r="BD14" s="373">
        <f t="shared" ref="BD14" si="7">SUM(BD7:BG13)</f>
        <v>0</v>
      </c>
      <c r="BE14" s="373"/>
      <c r="BF14" s="373"/>
      <c r="BG14" s="373"/>
      <c r="BH14" s="373">
        <f t="shared" ref="BH14" si="8">SUM(BH7:BK13)</f>
        <v>0</v>
      </c>
      <c r="BI14" s="373"/>
      <c r="BJ14" s="373"/>
      <c r="BK14" s="373"/>
      <c r="BL14" s="373">
        <f t="shared" ref="BL14" si="9">SUM(BL7:BO13)</f>
        <v>0</v>
      </c>
      <c r="BM14" s="373"/>
      <c r="BN14" s="373"/>
      <c r="BO14" s="373"/>
      <c r="BP14" s="373">
        <f t="shared" ref="BP14" si="10">SUM(BP7:BS13)</f>
        <v>0</v>
      </c>
      <c r="BQ14" s="373"/>
      <c r="BR14" s="373"/>
      <c r="BS14" s="373"/>
      <c r="BT14" s="157"/>
      <c r="BU14" s="157"/>
      <c r="BV14" s="157"/>
      <c r="BW14" s="157"/>
      <c r="BX14" s="157"/>
    </row>
    <row r="15" spans="1:76" ht="15" customHeight="1">
      <c r="A15" s="450" t="s">
        <v>604</v>
      </c>
      <c r="B15" s="450"/>
      <c r="C15" s="450"/>
      <c r="D15" s="217" t="s">
        <v>167</v>
      </c>
      <c r="E15" s="217"/>
      <c r="F15" s="217"/>
      <c r="G15" s="369" t="s">
        <v>228</v>
      </c>
      <c r="H15" s="369"/>
      <c r="I15" s="369"/>
      <c r="J15" s="369"/>
      <c r="K15" s="369"/>
      <c r="L15" s="369"/>
      <c r="M15" s="369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57"/>
      <c r="BU15" s="157"/>
      <c r="BV15" s="157"/>
      <c r="BW15" s="157"/>
      <c r="BX15" s="157"/>
    </row>
    <row r="16" spans="1:76" s="93" customFormat="1" ht="15" customHeight="1">
      <c r="A16" s="450"/>
      <c r="B16" s="450"/>
      <c r="C16" s="450"/>
      <c r="D16" s="217" t="s">
        <v>230</v>
      </c>
      <c r="E16" s="217"/>
      <c r="F16" s="217"/>
      <c r="G16" s="369" t="s">
        <v>560</v>
      </c>
      <c r="H16" s="369"/>
      <c r="I16" s="369"/>
      <c r="J16" s="369"/>
      <c r="K16" s="369"/>
      <c r="L16" s="369"/>
      <c r="M16" s="369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57"/>
      <c r="BU16" s="157"/>
      <c r="BV16" s="157"/>
      <c r="BW16" s="157"/>
      <c r="BX16" s="157"/>
    </row>
    <row r="17" spans="1:77" s="93" customFormat="1" ht="15" customHeight="1">
      <c r="A17" s="450"/>
      <c r="B17" s="450"/>
      <c r="C17" s="450"/>
      <c r="D17" s="217" t="s">
        <v>168</v>
      </c>
      <c r="E17" s="217"/>
      <c r="F17" s="217"/>
      <c r="G17" s="369" t="s">
        <v>561</v>
      </c>
      <c r="H17" s="369"/>
      <c r="I17" s="369"/>
      <c r="J17" s="369"/>
      <c r="K17" s="369"/>
      <c r="L17" s="369"/>
      <c r="M17" s="369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57"/>
      <c r="BU17" s="157"/>
      <c r="BV17" s="157"/>
      <c r="BW17" s="157"/>
      <c r="BX17" s="157"/>
    </row>
    <row r="18" spans="1:77" s="93" customFormat="1" ht="15" customHeight="1">
      <c r="A18" s="217" t="s">
        <v>562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373">
        <f>SUM(N15:R17)</f>
        <v>0</v>
      </c>
      <c r="O18" s="373"/>
      <c r="P18" s="373"/>
      <c r="Q18" s="373"/>
      <c r="R18" s="373"/>
      <c r="S18" s="373">
        <f>SUM(S15:W17)</f>
        <v>0</v>
      </c>
      <c r="T18" s="373"/>
      <c r="U18" s="373"/>
      <c r="V18" s="373"/>
      <c r="W18" s="373"/>
      <c r="X18" s="373">
        <f>SUM(X15:AA17)</f>
        <v>0</v>
      </c>
      <c r="Y18" s="373"/>
      <c r="Z18" s="373"/>
      <c r="AA18" s="373"/>
      <c r="AB18" s="373">
        <f t="shared" ref="AB18" si="11">SUM(AB15:AE17)</f>
        <v>0</v>
      </c>
      <c r="AC18" s="373"/>
      <c r="AD18" s="373"/>
      <c r="AE18" s="373"/>
      <c r="AF18" s="373">
        <f t="shared" ref="AF18" si="12">SUM(AF15:AI17)</f>
        <v>0</v>
      </c>
      <c r="AG18" s="373"/>
      <c r="AH18" s="373"/>
      <c r="AI18" s="373"/>
      <c r="AJ18" s="373">
        <f t="shared" ref="AJ18" si="13">SUM(AJ15:AM17)</f>
        <v>0</v>
      </c>
      <c r="AK18" s="373"/>
      <c r="AL18" s="373"/>
      <c r="AM18" s="373"/>
      <c r="AN18" s="373">
        <f t="shared" ref="AN18" si="14">SUM(AN15:AQ17)</f>
        <v>0</v>
      </c>
      <c r="AO18" s="373"/>
      <c r="AP18" s="373"/>
      <c r="AQ18" s="373"/>
      <c r="AR18" s="373">
        <f t="shared" ref="AR18" si="15">SUM(AR15:AU17)</f>
        <v>0</v>
      </c>
      <c r="AS18" s="373"/>
      <c r="AT18" s="373"/>
      <c r="AU18" s="373"/>
      <c r="AV18" s="373">
        <f t="shared" ref="AV18" si="16">SUM(AV15:AY17)</f>
        <v>0</v>
      </c>
      <c r="AW18" s="373"/>
      <c r="AX18" s="373"/>
      <c r="AY18" s="373"/>
      <c r="AZ18" s="373">
        <f t="shared" ref="AZ18" si="17">SUM(AZ15:BC17)</f>
        <v>0</v>
      </c>
      <c r="BA18" s="373"/>
      <c r="BB18" s="373"/>
      <c r="BC18" s="373"/>
      <c r="BD18" s="373">
        <f t="shared" ref="BD18" si="18">SUM(BD15:BG17)</f>
        <v>0</v>
      </c>
      <c r="BE18" s="373"/>
      <c r="BF18" s="373"/>
      <c r="BG18" s="373"/>
      <c r="BH18" s="373">
        <f t="shared" ref="BH18" si="19">SUM(BH15:BK17)</f>
        <v>0</v>
      </c>
      <c r="BI18" s="373"/>
      <c r="BJ18" s="373"/>
      <c r="BK18" s="373"/>
      <c r="BL18" s="373">
        <f t="shared" ref="BL18" si="20">SUM(BL15:BO17)</f>
        <v>0</v>
      </c>
      <c r="BM18" s="373"/>
      <c r="BN18" s="373"/>
      <c r="BO18" s="373"/>
      <c r="BP18" s="373">
        <f t="shared" ref="BP18" si="21">SUM(BP15:BS17)</f>
        <v>0</v>
      </c>
      <c r="BQ18" s="373"/>
      <c r="BR18" s="373"/>
      <c r="BS18" s="373"/>
      <c r="BT18" s="157"/>
      <c r="BU18" s="157"/>
      <c r="BV18" s="157"/>
      <c r="BW18" s="157"/>
      <c r="BX18" s="157"/>
    </row>
    <row r="19" spans="1:77" ht="15" customHeight="1">
      <c r="A19" s="157"/>
      <c r="B19" s="157"/>
      <c r="C19" s="157"/>
      <c r="D19" s="217" t="s">
        <v>266</v>
      </c>
      <c r="E19" s="217"/>
      <c r="F19" s="217"/>
      <c r="G19" s="369" t="s">
        <v>563</v>
      </c>
      <c r="H19" s="369"/>
      <c r="I19" s="369"/>
      <c r="J19" s="369"/>
      <c r="K19" s="369"/>
      <c r="L19" s="369"/>
      <c r="M19" s="369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57"/>
      <c r="BU19" s="157"/>
      <c r="BV19" s="157"/>
      <c r="BW19" s="157"/>
      <c r="BX19" s="157"/>
    </row>
    <row r="20" spans="1:77" ht="15" customHeight="1">
      <c r="A20" s="157" t="s">
        <v>564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373">
        <f>SUM(N19)</f>
        <v>0</v>
      </c>
      <c r="O20" s="373"/>
      <c r="P20" s="373"/>
      <c r="Q20" s="373"/>
      <c r="R20" s="373"/>
      <c r="S20" s="373">
        <f>SUM(S19)</f>
        <v>0</v>
      </c>
      <c r="T20" s="373"/>
      <c r="U20" s="373"/>
      <c r="V20" s="373"/>
      <c r="W20" s="373"/>
      <c r="X20" s="373">
        <f>SUM(X19)</f>
        <v>0</v>
      </c>
      <c r="Y20" s="373"/>
      <c r="Z20" s="373"/>
      <c r="AA20" s="373"/>
      <c r="AB20" s="373">
        <f t="shared" ref="AB20" si="22">SUM(AB19)</f>
        <v>0</v>
      </c>
      <c r="AC20" s="373"/>
      <c r="AD20" s="373"/>
      <c r="AE20" s="373"/>
      <c r="AF20" s="373">
        <f t="shared" ref="AF20" si="23">SUM(AF19)</f>
        <v>0</v>
      </c>
      <c r="AG20" s="373"/>
      <c r="AH20" s="373"/>
      <c r="AI20" s="373"/>
      <c r="AJ20" s="373">
        <f t="shared" ref="AJ20" si="24">SUM(AJ19)</f>
        <v>0</v>
      </c>
      <c r="AK20" s="373"/>
      <c r="AL20" s="373"/>
      <c r="AM20" s="373"/>
      <c r="AN20" s="373">
        <f t="shared" ref="AN20" si="25">SUM(AN19)</f>
        <v>0</v>
      </c>
      <c r="AO20" s="373"/>
      <c r="AP20" s="373"/>
      <c r="AQ20" s="373"/>
      <c r="AR20" s="373">
        <f t="shared" ref="AR20" si="26">SUM(AR19)</f>
        <v>0</v>
      </c>
      <c r="AS20" s="373"/>
      <c r="AT20" s="373"/>
      <c r="AU20" s="373"/>
      <c r="AV20" s="373">
        <f t="shared" ref="AV20" si="27">SUM(AV19)</f>
        <v>0</v>
      </c>
      <c r="AW20" s="373"/>
      <c r="AX20" s="373"/>
      <c r="AY20" s="373"/>
      <c r="AZ20" s="373">
        <f t="shared" ref="AZ20" si="28">SUM(AZ19)</f>
        <v>0</v>
      </c>
      <c r="BA20" s="373"/>
      <c r="BB20" s="373"/>
      <c r="BC20" s="373"/>
      <c r="BD20" s="373">
        <f t="shared" ref="BD20" si="29">SUM(BD19)</f>
        <v>0</v>
      </c>
      <c r="BE20" s="373"/>
      <c r="BF20" s="373"/>
      <c r="BG20" s="373"/>
      <c r="BH20" s="373">
        <f t="shared" ref="BH20" si="30">SUM(BH19)</f>
        <v>0</v>
      </c>
      <c r="BI20" s="373"/>
      <c r="BJ20" s="373"/>
      <c r="BK20" s="373"/>
      <c r="BL20" s="373">
        <f t="shared" ref="BL20" si="31">SUM(BL19)</f>
        <v>0</v>
      </c>
      <c r="BM20" s="373"/>
      <c r="BN20" s="373"/>
      <c r="BO20" s="373"/>
      <c r="BP20" s="373">
        <f t="shared" ref="BP20" si="32">SUM(BP19)</f>
        <v>0</v>
      </c>
      <c r="BQ20" s="373"/>
      <c r="BR20" s="373"/>
      <c r="BS20" s="373"/>
      <c r="BT20" s="157"/>
      <c r="BU20" s="157"/>
      <c r="BV20" s="157"/>
      <c r="BW20" s="157"/>
      <c r="BX20" s="157"/>
    </row>
    <row r="21" spans="1:77" ht="15" customHeight="1">
      <c r="A21" s="160"/>
      <c r="B21" s="160"/>
      <c r="C21" s="160"/>
      <c r="D21" s="217" t="s">
        <v>267</v>
      </c>
      <c r="E21" s="217"/>
      <c r="F21" s="217"/>
      <c r="G21" s="369" t="s">
        <v>565</v>
      </c>
      <c r="H21" s="369"/>
      <c r="I21" s="369"/>
      <c r="J21" s="369"/>
      <c r="K21" s="369"/>
      <c r="L21" s="369"/>
      <c r="M21" s="369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57"/>
      <c r="BU21" s="157"/>
      <c r="BV21" s="157"/>
      <c r="BW21" s="157"/>
      <c r="BX21" s="157"/>
    </row>
    <row r="22" spans="1:77" s="93" customFormat="1" ht="15" customHeight="1">
      <c r="A22" s="413" t="s">
        <v>603</v>
      </c>
      <c r="B22" s="413"/>
      <c r="C22" s="413"/>
      <c r="D22" s="217" t="s">
        <v>246</v>
      </c>
      <c r="E22" s="217"/>
      <c r="F22" s="217"/>
      <c r="G22" s="369" t="s">
        <v>566</v>
      </c>
      <c r="H22" s="369"/>
      <c r="I22" s="369"/>
      <c r="J22" s="369"/>
      <c r="K22" s="369"/>
      <c r="L22" s="369"/>
      <c r="M22" s="369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57"/>
      <c r="BU22" s="157"/>
      <c r="BV22" s="157"/>
      <c r="BW22" s="157"/>
      <c r="BX22" s="157"/>
    </row>
    <row r="23" spans="1:77" s="8" customFormat="1" ht="15" customHeight="1">
      <c r="A23" s="413"/>
      <c r="B23" s="413"/>
      <c r="C23" s="413"/>
      <c r="D23" s="217" t="s">
        <v>249</v>
      </c>
      <c r="E23" s="217"/>
      <c r="F23" s="217"/>
      <c r="G23" s="369" t="s">
        <v>567</v>
      </c>
      <c r="H23" s="369"/>
      <c r="I23" s="369"/>
      <c r="J23" s="369"/>
      <c r="K23" s="369"/>
      <c r="L23" s="369"/>
      <c r="M23" s="369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57"/>
      <c r="BU23" s="157"/>
      <c r="BV23" s="157"/>
      <c r="BW23" s="157"/>
      <c r="BX23" s="157"/>
    </row>
    <row r="24" spans="1:77" ht="15" customHeight="1">
      <c r="A24" s="157" t="s">
        <v>32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373">
        <f>N14+N18+N20+N21+N22+N23</f>
        <v>0</v>
      </c>
      <c r="O24" s="373"/>
      <c r="P24" s="373"/>
      <c r="Q24" s="373"/>
      <c r="R24" s="373"/>
      <c r="S24" s="373">
        <f>S14+S18+S20+S21+S22+S23</f>
        <v>0</v>
      </c>
      <c r="T24" s="373"/>
      <c r="U24" s="373"/>
      <c r="V24" s="373"/>
      <c r="W24" s="373"/>
      <c r="X24" s="373">
        <f>X14+X18+X20+X21+X22+X23</f>
        <v>0</v>
      </c>
      <c r="Y24" s="373"/>
      <c r="Z24" s="373"/>
      <c r="AA24" s="373"/>
      <c r="AB24" s="373">
        <f t="shared" ref="AB24" si="33">AB14+AB18+AB20+AB21+AB22+AB23</f>
        <v>0</v>
      </c>
      <c r="AC24" s="373"/>
      <c r="AD24" s="373"/>
      <c r="AE24" s="373"/>
      <c r="AF24" s="373">
        <f t="shared" ref="AF24" si="34">AF14+AF18+AF20+AF21+AF22+AF23</f>
        <v>0</v>
      </c>
      <c r="AG24" s="373"/>
      <c r="AH24" s="373"/>
      <c r="AI24" s="373"/>
      <c r="AJ24" s="373">
        <f t="shared" ref="AJ24" si="35">AJ14+AJ18+AJ20+AJ21+AJ22+AJ23</f>
        <v>0</v>
      </c>
      <c r="AK24" s="373"/>
      <c r="AL24" s="373"/>
      <c r="AM24" s="373"/>
      <c r="AN24" s="373">
        <f t="shared" ref="AN24" si="36">AN14+AN18+AN20+AN21+AN22+AN23</f>
        <v>0</v>
      </c>
      <c r="AO24" s="373"/>
      <c r="AP24" s="373"/>
      <c r="AQ24" s="373"/>
      <c r="AR24" s="373">
        <f t="shared" ref="AR24" si="37">AR14+AR18+AR20+AR21+AR22+AR23</f>
        <v>0</v>
      </c>
      <c r="AS24" s="373"/>
      <c r="AT24" s="373"/>
      <c r="AU24" s="373"/>
      <c r="AV24" s="373">
        <f t="shared" ref="AV24" si="38">AV14+AV18+AV20+AV21+AV22+AV23</f>
        <v>0</v>
      </c>
      <c r="AW24" s="373"/>
      <c r="AX24" s="373"/>
      <c r="AY24" s="373"/>
      <c r="AZ24" s="373">
        <f t="shared" ref="AZ24" si="39">AZ14+AZ18+AZ20+AZ21+AZ22+AZ23</f>
        <v>0</v>
      </c>
      <c r="BA24" s="373"/>
      <c r="BB24" s="373"/>
      <c r="BC24" s="373"/>
      <c r="BD24" s="373">
        <f t="shared" ref="BD24" si="40">BD14+BD18+BD20+BD21+BD22+BD23</f>
        <v>0</v>
      </c>
      <c r="BE24" s="373"/>
      <c r="BF24" s="373"/>
      <c r="BG24" s="373"/>
      <c r="BH24" s="373">
        <f t="shared" ref="BH24" si="41">BH14+BH18+BH20+BH21+BH22+BH23</f>
        <v>0</v>
      </c>
      <c r="BI24" s="373"/>
      <c r="BJ24" s="373"/>
      <c r="BK24" s="373"/>
      <c r="BL24" s="373">
        <f t="shared" ref="BL24" si="42">BL14+BL18+BL20+BL21+BL22+BL23</f>
        <v>0</v>
      </c>
      <c r="BM24" s="373"/>
      <c r="BN24" s="373"/>
      <c r="BO24" s="373"/>
      <c r="BP24" s="373">
        <f t="shared" ref="BP24" si="43">BP14+BP18+BP20+BP21+BP22+BP23</f>
        <v>0</v>
      </c>
      <c r="BQ24" s="373"/>
      <c r="BR24" s="373"/>
      <c r="BS24" s="373"/>
      <c r="BT24" s="157"/>
      <c r="BU24" s="157"/>
      <c r="BV24" s="157"/>
      <c r="BW24" s="157"/>
      <c r="BX24" s="157"/>
    </row>
    <row r="25" spans="1:77" ht="15" customHeight="1">
      <c r="A25" s="93"/>
      <c r="B25" s="92"/>
      <c r="C25" s="1"/>
      <c r="D25" s="2"/>
      <c r="E25" s="2"/>
      <c r="U25" s="22"/>
      <c r="V25" s="22"/>
      <c r="W25" s="22"/>
      <c r="X25" s="22"/>
      <c r="Y25" s="22"/>
      <c r="Z25" s="22"/>
      <c r="AA25" s="22"/>
      <c r="AB25" s="2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P25" s="2"/>
    </row>
    <row r="26" spans="1:77" ht="15" customHeight="1">
      <c r="A26" s="92" t="s">
        <v>568</v>
      </c>
      <c r="B26" s="92"/>
      <c r="C26" s="1"/>
      <c r="D26" s="2"/>
      <c r="E26" s="2"/>
      <c r="U26" s="101"/>
      <c r="V26" s="46"/>
      <c r="W26" s="46"/>
      <c r="X26" s="46"/>
      <c r="Y26" s="46"/>
      <c r="Z26" s="46"/>
      <c r="AA26" s="46"/>
      <c r="AB26" s="46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O26" s="79"/>
      <c r="BP26" s="106"/>
      <c r="BQ26" s="79"/>
      <c r="BR26" s="79"/>
      <c r="BS26" s="79"/>
    </row>
    <row r="27" spans="1:77" ht="15" customHeight="1">
      <c r="A27" s="157" t="s">
        <v>569</v>
      </c>
      <c r="B27" s="157"/>
      <c r="C27" s="157"/>
      <c r="D27" s="235" t="s">
        <v>58</v>
      </c>
      <c r="E27" s="235"/>
      <c r="F27" s="235"/>
      <c r="G27" s="160" t="s">
        <v>570</v>
      </c>
      <c r="H27" s="160"/>
      <c r="I27" s="160"/>
      <c r="J27" s="160"/>
      <c r="K27" s="160"/>
      <c r="L27" s="160"/>
      <c r="M27" s="160"/>
      <c r="N27" s="160" t="s">
        <v>283</v>
      </c>
      <c r="O27" s="160"/>
      <c r="P27" s="160"/>
      <c r="Q27" s="160"/>
      <c r="R27" s="160"/>
      <c r="S27" s="160" t="s">
        <v>175</v>
      </c>
      <c r="T27" s="160"/>
      <c r="U27" s="160"/>
      <c r="V27" s="160"/>
      <c r="W27" s="160"/>
      <c r="X27" s="160" t="s">
        <v>485</v>
      </c>
      <c r="Y27" s="160"/>
      <c r="Z27" s="160"/>
      <c r="AA27" s="160"/>
      <c r="AB27" s="160" t="s">
        <v>486</v>
      </c>
      <c r="AC27" s="160"/>
      <c r="AD27" s="160"/>
      <c r="AE27" s="160"/>
      <c r="AF27" s="160" t="s">
        <v>487</v>
      </c>
      <c r="AG27" s="160"/>
      <c r="AH27" s="160"/>
      <c r="AI27" s="160"/>
      <c r="AJ27" s="160" t="s">
        <v>488</v>
      </c>
      <c r="AK27" s="160"/>
      <c r="AL27" s="160"/>
      <c r="AM27" s="160"/>
      <c r="AN27" s="160" t="s">
        <v>489</v>
      </c>
      <c r="AO27" s="160"/>
      <c r="AP27" s="160"/>
      <c r="AQ27" s="160"/>
      <c r="AR27" s="160" t="s">
        <v>490</v>
      </c>
      <c r="AS27" s="160"/>
      <c r="AT27" s="160"/>
      <c r="AU27" s="160"/>
      <c r="AV27" s="160" t="s">
        <v>491</v>
      </c>
      <c r="AW27" s="160"/>
      <c r="AX27" s="160"/>
      <c r="AY27" s="160"/>
      <c r="AZ27" s="160" t="s">
        <v>492</v>
      </c>
      <c r="BA27" s="160"/>
      <c r="BB27" s="160"/>
      <c r="BC27" s="160"/>
      <c r="BD27" s="160" t="s">
        <v>493</v>
      </c>
      <c r="BE27" s="160"/>
      <c r="BF27" s="160"/>
      <c r="BG27" s="160"/>
      <c r="BH27" s="160" t="s">
        <v>494</v>
      </c>
      <c r="BI27" s="160"/>
      <c r="BJ27" s="160"/>
      <c r="BK27" s="160"/>
      <c r="BL27" s="160" t="s">
        <v>495</v>
      </c>
      <c r="BM27" s="160"/>
      <c r="BN27" s="160"/>
      <c r="BO27" s="160"/>
      <c r="BP27" s="160" t="s">
        <v>496</v>
      </c>
      <c r="BQ27" s="160"/>
      <c r="BR27" s="160"/>
      <c r="BS27" s="160"/>
      <c r="BT27" s="160" t="s">
        <v>196</v>
      </c>
      <c r="BU27" s="160"/>
      <c r="BV27" s="160"/>
      <c r="BW27" s="160"/>
      <c r="BX27" s="160"/>
      <c r="BY27" s="103"/>
    </row>
    <row r="28" spans="1:77" ht="15" customHeight="1">
      <c r="A28" s="417" t="s">
        <v>571</v>
      </c>
      <c r="B28" s="417"/>
      <c r="C28" s="417"/>
      <c r="D28" s="235" t="s">
        <v>572</v>
      </c>
      <c r="E28" s="235"/>
      <c r="F28" s="235"/>
      <c r="G28" s="344" t="s">
        <v>573</v>
      </c>
      <c r="H28" s="344"/>
      <c r="I28" s="344"/>
      <c r="J28" s="344"/>
      <c r="K28" s="344"/>
      <c r="L28" s="344"/>
      <c r="M28" s="344"/>
      <c r="N28" s="196"/>
      <c r="O28" s="196"/>
      <c r="P28" s="196"/>
      <c r="Q28" s="196"/>
      <c r="R28" s="196"/>
      <c r="S28" s="337"/>
      <c r="T28" s="337"/>
      <c r="U28" s="337"/>
      <c r="V28" s="337"/>
      <c r="W28" s="337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60"/>
      <c r="BU28" s="160"/>
      <c r="BV28" s="160"/>
      <c r="BW28" s="160"/>
      <c r="BX28" s="160"/>
      <c r="BY28" s="103"/>
    </row>
    <row r="29" spans="1:77" ht="15" customHeight="1">
      <c r="A29" s="417"/>
      <c r="B29" s="417"/>
      <c r="C29" s="417"/>
      <c r="D29" s="235" t="s">
        <v>574</v>
      </c>
      <c r="E29" s="235"/>
      <c r="F29" s="235"/>
      <c r="G29" s="344" t="s">
        <v>213</v>
      </c>
      <c r="H29" s="344"/>
      <c r="I29" s="344"/>
      <c r="J29" s="344"/>
      <c r="K29" s="344"/>
      <c r="L29" s="344"/>
      <c r="M29" s="344"/>
      <c r="N29" s="196"/>
      <c r="O29" s="196"/>
      <c r="P29" s="196"/>
      <c r="Q29" s="196"/>
      <c r="R29" s="196"/>
      <c r="S29" s="337"/>
      <c r="T29" s="337"/>
      <c r="U29" s="337"/>
      <c r="V29" s="337"/>
      <c r="W29" s="337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60"/>
      <c r="BU29" s="160"/>
      <c r="BV29" s="160"/>
      <c r="BW29" s="160"/>
      <c r="BX29" s="160"/>
      <c r="BY29" s="103"/>
    </row>
    <row r="30" spans="1:77" ht="15" customHeight="1">
      <c r="A30" s="417"/>
      <c r="B30" s="417"/>
      <c r="C30" s="417"/>
      <c r="D30" s="235" t="s">
        <v>575</v>
      </c>
      <c r="E30" s="235"/>
      <c r="F30" s="235"/>
      <c r="G30" s="344" t="s">
        <v>215</v>
      </c>
      <c r="H30" s="344"/>
      <c r="I30" s="344"/>
      <c r="J30" s="344"/>
      <c r="K30" s="344"/>
      <c r="L30" s="344"/>
      <c r="M30" s="344"/>
      <c r="N30" s="196"/>
      <c r="O30" s="196"/>
      <c r="P30" s="196"/>
      <c r="Q30" s="196"/>
      <c r="R30" s="196"/>
      <c r="S30" s="337"/>
      <c r="T30" s="337"/>
      <c r="U30" s="337"/>
      <c r="V30" s="337"/>
      <c r="W30" s="337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60"/>
      <c r="BU30" s="160"/>
      <c r="BV30" s="160"/>
      <c r="BW30" s="160"/>
      <c r="BX30" s="160"/>
      <c r="BY30" s="103"/>
    </row>
    <row r="31" spans="1:77" ht="15" customHeight="1">
      <c r="A31" s="417"/>
      <c r="B31" s="417"/>
      <c r="C31" s="417"/>
      <c r="D31" s="235" t="s">
        <v>576</v>
      </c>
      <c r="E31" s="235"/>
      <c r="F31" s="235"/>
      <c r="G31" s="344" t="s">
        <v>218</v>
      </c>
      <c r="H31" s="344"/>
      <c r="I31" s="344"/>
      <c r="J31" s="344"/>
      <c r="K31" s="344"/>
      <c r="L31" s="344"/>
      <c r="M31" s="344"/>
      <c r="N31" s="196"/>
      <c r="O31" s="196"/>
      <c r="P31" s="196"/>
      <c r="Q31" s="196"/>
      <c r="R31" s="196"/>
      <c r="S31" s="337"/>
      <c r="T31" s="337"/>
      <c r="U31" s="337"/>
      <c r="V31" s="337"/>
      <c r="W31" s="337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60"/>
      <c r="BU31" s="160"/>
      <c r="BV31" s="160"/>
      <c r="BW31" s="160"/>
      <c r="BX31" s="160"/>
      <c r="BY31" s="103"/>
    </row>
    <row r="32" spans="1:77" ht="15" customHeight="1">
      <c r="A32" s="417"/>
      <c r="B32" s="417"/>
      <c r="C32" s="417"/>
      <c r="D32" s="235" t="s">
        <v>577</v>
      </c>
      <c r="E32" s="235"/>
      <c r="F32" s="235"/>
      <c r="G32" s="344" t="s">
        <v>578</v>
      </c>
      <c r="H32" s="344"/>
      <c r="I32" s="344"/>
      <c r="J32" s="344"/>
      <c r="K32" s="344"/>
      <c r="L32" s="344"/>
      <c r="M32" s="344"/>
      <c r="N32" s="196"/>
      <c r="O32" s="196"/>
      <c r="P32" s="196"/>
      <c r="Q32" s="196"/>
      <c r="R32" s="196"/>
      <c r="S32" s="337"/>
      <c r="T32" s="337"/>
      <c r="U32" s="337"/>
      <c r="V32" s="337"/>
      <c r="W32" s="337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60"/>
      <c r="BU32" s="160"/>
      <c r="BV32" s="160"/>
      <c r="BW32" s="160"/>
      <c r="BX32" s="160"/>
      <c r="BY32" s="103"/>
    </row>
    <row r="33" spans="1:77" ht="15" customHeight="1">
      <c r="A33" s="417"/>
      <c r="B33" s="417"/>
      <c r="C33" s="417"/>
      <c r="D33" s="235" t="s">
        <v>579</v>
      </c>
      <c r="E33" s="235"/>
      <c r="F33" s="235"/>
      <c r="G33" s="344" t="s">
        <v>580</v>
      </c>
      <c r="H33" s="344"/>
      <c r="I33" s="344"/>
      <c r="J33" s="344"/>
      <c r="K33" s="344"/>
      <c r="L33" s="344"/>
      <c r="M33" s="344"/>
      <c r="N33" s="196"/>
      <c r="O33" s="196"/>
      <c r="P33" s="196"/>
      <c r="Q33" s="196"/>
      <c r="R33" s="196"/>
      <c r="S33" s="337"/>
      <c r="T33" s="337"/>
      <c r="U33" s="337"/>
      <c r="V33" s="337"/>
      <c r="W33" s="337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60"/>
      <c r="BU33" s="160"/>
      <c r="BV33" s="160"/>
      <c r="BW33" s="160"/>
      <c r="BX33" s="160"/>
      <c r="BY33" s="103"/>
    </row>
    <row r="34" spans="1:77" ht="15" customHeight="1">
      <c r="A34" s="417"/>
      <c r="B34" s="417"/>
      <c r="C34" s="417"/>
      <c r="D34" s="235" t="s">
        <v>581</v>
      </c>
      <c r="E34" s="235"/>
      <c r="F34" s="235"/>
      <c r="G34" s="344" t="s">
        <v>224</v>
      </c>
      <c r="H34" s="344"/>
      <c r="I34" s="344"/>
      <c r="J34" s="344"/>
      <c r="K34" s="344"/>
      <c r="L34" s="344"/>
      <c r="M34" s="344"/>
      <c r="N34" s="196"/>
      <c r="O34" s="196"/>
      <c r="P34" s="196"/>
      <c r="Q34" s="196"/>
      <c r="R34" s="196"/>
      <c r="S34" s="337"/>
      <c r="T34" s="337"/>
      <c r="U34" s="337"/>
      <c r="V34" s="337"/>
      <c r="W34" s="337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60"/>
      <c r="BU34" s="160"/>
      <c r="BV34" s="160"/>
      <c r="BW34" s="160"/>
      <c r="BX34" s="160"/>
      <c r="BY34" s="103"/>
    </row>
    <row r="35" spans="1:77" ht="15" customHeight="1">
      <c r="A35" s="417"/>
      <c r="B35" s="417"/>
      <c r="C35" s="417"/>
      <c r="D35" s="235" t="s">
        <v>582</v>
      </c>
      <c r="E35" s="235"/>
      <c r="F35" s="235"/>
      <c r="G35" s="449" t="s">
        <v>226</v>
      </c>
      <c r="H35" s="449"/>
      <c r="I35" s="449"/>
      <c r="J35" s="449"/>
      <c r="K35" s="449"/>
      <c r="L35" s="449"/>
      <c r="M35" s="449"/>
      <c r="N35" s="196"/>
      <c r="O35" s="196"/>
      <c r="P35" s="196"/>
      <c r="Q35" s="196"/>
      <c r="R35" s="196"/>
      <c r="S35" s="337"/>
      <c r="T35" s="337"/>
      <c r="U35" s="337"/>
      <c r="V35" s="337"/>
      <c r="W35" s="337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60"/>
      <c r="BU35" s="160"/>
      <c r="BV35" s="160"/>
      <c r="BW35" s="160"/>
      <c r="BX35" s="160"/>
      <c r="BY35" s="103"/>
    </row>
    <row r="36" spans="1:77" ht="15" customHeight="1">
      <c r="A36" s="417"/>
      <c r="B36" s="417"/>
      <c r="C36" s="417"/>
      <c r="D36" s="235" t="s">
        <v>583</v>
      </c>
      <c r="E36" s="235"/>
      <c r="F36" s="235"/>
      <c r="G36" s="344" t="s">
        <v>229</v>
      </c>
      <c r="H36" s="344"/>
      <c r="I36" s="344"/>
      <c r="J36" s="344"/>
      <c r="K36" s="344"/>
      <c r="L36" s="344"/>
      <c r="M36" s="344"/>
      <c r="N36" s="196"/>
      <c r="O36" s="196"/>
      <c r="P36" s="196"/>
      <c r="Q36" s="196"/>
      <c r="R36" s="196"/>
      <c r="S36" s="337"/>
      <c r="T36" s="337"/>
      <c r="U36" s="337"/>
      <c r="V36" s="337"/>
      <c r="W36" s="337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60"/>
      <c r="BU36" s="160"/>
      <c r="BV36" s="160"/>
      <c r="BW36" s="160"/>
      <c r="BX36" s="160"/>
      <c r="BY36" s="103"/>
    </row>
    <row r="37" spans="1:77" ht="15" customHeight="1">
      <c r="A37" s="417"/>
      <c r="B37" s="417"/>
      <c r="C37" s="417"/>
      <c r="D37" s="235" t="s">
        <v>584</v>
      </c>
      <c r="E37" s="235"/>
      <c r="F37" s="235"/>
      <c r="G37" s="344" t="s">
        <v>585</v>
      </c>
      <c r="H37" s="344"/>
      <c r="I37" s="344"/>
      <c r="J37" s="344"/>
      <c r="K37" s="344"/>
      <c r="L37" s="344"/>
      <c r="M37" s="344"/>
      <c r="N37" s="196"/>
      <c r="O37" s="196"/>
      <c r="P37" s="196"/>
      <c r="Q37" s="196"/>
      <c r="R37" s="196"/>
      <c r="S37" s="337"/>
      <c r="T37" s="337"/>
      <c r="U37" s="337"/>
      <c r="V37" s="337"/>
      <c r="W37" s="337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60"/>
      <c r="BU37" s="160"/>
      <c r="BV37" s="160"/>
      <c r="BW37" s="160"/>
      <c r="BX37" s="160"/>
      <c r="BY37" s="103"/>
    </row>
    <row r="38" spans="1:77" ht="15" customHeight="1">
      <c r="A38" s="417"/>
      <c r="B38" s="417"/>
      <c r="C38" s="417"/>
      <c r="D38" s="235" t="s">
        <v>586</v>
      </c>
      <c r="E38" s="235"/>
      <c r="F38" s="235"/>
      <c r="G38" s="344" t="s">
        <v>587</v>
      </c>
      <c r="H38" s="344"/>
      <c r="I38" s="344"/>
      <c r="J38" s="344"/>
      <c r="K38" s="344"/>
      <c r="L38" s="344"/>
      <c r="M38" s="344"/>
      <c r="N38" s="196"/>
      <c r="O38" s="196"/>
      <c r="P38" s="196"/>
      <c r="Q38" s="196"/>
      <c r="R38" s="196"/>
      <c r="S38" s="337"/>
      <c r="T38" s="337"/>
      <c r="U38" s="337"/>
      <c r="V38" s="337"/>
      <c r="W38" s="337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60"/>
      <c r="BU38" s="160"/>
      <c r="BV38" s="160"/>
      <c r="BW38" s="160"/>
      <c r="BX38" s="160"/>
      <c r="BY38" s="103"/>
    </row>
    <row r="39" spans="1:77" ht="15" customHeight="1">
      <c r="A39" s="417"/>
      <c r="B39" s="417"/>
      <c r="C39" s="417"/>
      <c r="D39" s="235" t="s">
        <v>588</v>
      </c>
      <c r="E39" s="235"/>
      <c r="F39" s="235"/>
      <c r="G39" s="449" t="s">
        <v>589</v>
      </c>
      <c r="H39" s="449"/>
      <c r="I39" s="449"/>
      <c r="J39" s="449"/>
      <c r="K39" s="449"/>
      <c r="L39" s="449"/>
      <c r="M39" s="449"/>
      <c r="N39" s="196"/>
      <c r="O39" s="196"/>
      <c r="P39" s="196"/>
      <c r="Q39" s="196"/>
      <c r="R39" s="196"/>
      <c r="S39" s="337"/>
      <c r="T39" s="337"/>
      <c r="U39" s="337"/>
      <c r="V39" s="337"/>
      <c r="W39" s="337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60"/>
      <c r="BU39" s="160"/>
      <c r="BV39" s="160"/>
      <c r="BW39" s="160"/>
      <c r="BX39" s="160"/>
      <c r="BY39" s="103"/>
    </row>
    <row r="40" spans="1:77" ht="15" customHeight="1">
      <c r="A40" s="417"/>
      <c r="B40" s="417"/>
      <c r="C40" s="417"/>
      <c r="D40" s="235" t="s">
        <v>590</v>
      </c>
      <c r="E40" s="235"/>
      <c r="F40" s="235"/>
      <c r="G40" s="344" t="s">
        <v>237</v>
      </c>
      <c r="H40" s="344"/>
      <c r="I40" s="344"/>
      <c r="J40" s="344"/>
      <c r="K40" s="344"/>
      <c r="L40" s="344"/>
      <c r="M40" s="344"/>
      <c r="N40" s="196"/>
      <c r="O40" s="196"/>
      <c r="P40" s="196"/>
      <c r="Q40" s="196"/>
      <c r="R40" s="196"/>
      <c r="S40" s="337"/>
      <c r="T40" s="337"/>
      <c r="U40" s="337"/>
      <c r="V40" s="337"/>
      <c r="W40" s="337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60"/>
      <c r="BU40" s="160"/>
      <c r="BV40" s="160"/>
      <c r="BW40" s="160"/>
      <c r="BX40" s="160"/>
      <c r="BY40" s="103"/>
    </row>
    <row r="41" spans="1:77" ht="15" customHeight="1">
      <c r="A41" s="160" t="s">
        <v>591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336">
        <f>SUM(N28:R40)</f>
        <v>0</v>
      </c>
      <c r="O41" s="336"/>
      <c r="P41" s="336"/>
      <c r="Q41" s="336"/>
      <c r="R41" s="336"/>
      <c r="S41" s="336">
        <f>SUM(S28:W40)</f>
        <v>0</v>
      </c>
      <c r="T41" s="336"/>
      <c r="U41" s="336"/>
      <c r="V41" s="336"/>
      <c r="W41" s="336"/>
      <c r="X41" s="336">
        <f>SUM(X28:AA40)</f>
        <v>0</v>
      </c>
      <c r="Y41" s="336"/>
      <c r="Z41" s="336"/>
      <c r="AA41" s="336"/>
      <c r="AB41" s="336">
        <f t="shared" ref="AB41" si="44">SUM(AB28:AE40)</f>
        <v>0</v>
      </c>
      <c r="AC41" s="336"/>
      <c r="AD41" s="336"/>
      <c r="AE41" s="336"/>
      <c r="AF41" s="336">
        <f t="shared" ref="AF41" si="45">SUM(AF28:AI40)</f>
        <v>0</v>
      </c>
      <c r="AG41" s="336"/>
      <c r="AH41" s="336"/>
      <c r="AI41" s="336"/>
      <c r="AJ41" s="336">
        <f t="shared" ref="AJ41" si="46">SUM(AJ28:AM40)</f>
        <v>0</v>
      </c>
      <c r="AK41" s="336"/>
      <c r="AL41" s="336"/>
      <c r="AM41" s="336"/>
      <c r="AN41" s="336">
        <f t="shared" ref="AN41" si="47">SUM(AN28:AQ40)</f>
        <v>0</v>
      </c>
      <c r="AO41" s="336"/>
      <c r="AP41" s="336"/>
      <c r="AQ41" s="336"/>
      <c r="AR41" s="336">
        <f t="shared" ref="AR41" si="48">SUM(AR28:AU40)</f>
        <v>0</v>
      </c>
      <c r="AS41" s="336"/>
      <c r="AT41" s="336"/>
      <c r="AU41" s="336"/>
      <c r="AV41" s="336">
        <f t="shared" ref="AV41" si="49">SUM(AV28:AY40)</f>
        <v>0</v>
      </c>
      <c r="AW41" s="336"/>
      <c r="AX41" s="336"/>
      <c r="AY41" s="336"/>
      <c r="AZ41" s="336">
        <f t="shared" ref="AZ41" si="50">SUM(AZ28:BC40)</f>
        <v>0</v>
      </c>
      <c r="BA41" s="336"/>
      <c r="BB41" s="336"/>
      <c r="BC41" s="336"/>
      <c r="BD41" s="336">
        <f t="shared" ref="BD41" si="51">SUM(BD28:BG40)</f>
        <v>0</v>
      </c>
      <c r="BE41" s="336"/>
      <c r="BF41" s="336"/>
      <c r="BG41" s="336"/>
      <c r="BH41" s="336">
        <f t="shared" ref="BH41" si="52">SUM(BH28:BK40)</f>
        <v>0</v>
      </c>
      <c r="BI41" s="336"/>
      <c r="BJ41" s="336"/>
      <c r="BK41" s="336"/>
      <c r="BL41" s="336">
        <f t="shared" ref="BL41" si="53">SUM(BL28:BO40)</f>
        <v>0</v>
      </c>
      <c r="BM41" s="336"/>
      <c r="BN41" s="336"/>
      <c r="BO41" s="336"/>
      <c r="BP41" s="336">
        <f t="shared" ref="BP41" si="54">SUM(BP28:BS40)</f>
        <v>0</v>
      </c>
      <c r="BQ41" s="336"/>
      <c r="BR41" s="336"/>
      <c r="BS41" s="336"/>
      <c r="BT41" s="160"/>
      <c r="BU41" s="160"/>
      <c r="BV41" s="160"/>
      <c r="BW41" s="160"/>
      <c r="BX41" s="160"/>
      <c r="BY41" s="103"/>
    </row>
    <row r="42" spans="1:77" ht="15" customHeight="1">
      <c r="A42" s="425" t="s">
        <v>241</v>
      </c>
      <c r="B42" s="425"/>
      <c r="C42" s="425"/>
      <c r="D42" s="235" t="s">
        <v>269</v>
      </c>
      <c r="E42" s="235"/>
      <c r="F42" s="235"/>
      <c r="G42" s="344" t="s">
        <v>592</v>
      </c>
      <c r="H42" s="344"/>
      <c r="I42" s="344"/>
      <c r="J42" s="344"/>
      <c r="K42" s="344"/>
      <c r="L42" s="344"/>
      <c r="M42" s="344"/>
      <c r="N42" s="196"/>
      <c r="O42" s="196"/>
      <c r="P42" s="196"/>
      <c r="Q42" s="196"/>
      <c r="R42" s="196"/>
      <c r="S42" s="337"/>
      <c r="T42" s="337"/>
      <c r="U42" s="337"/>
      <c r="V42" s="337"/>
      <c r="W42" s="337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60"/>
      <c r="BU42" s="160"/>
      <c r="BV42" s="160"/>
      <c r="BW42" s="160"/>
      <c r="BX42" s="160"/>
      <c r="BY42" s="103"/>
    </row>
    <row r="43" spans="1:77" ht="15" customHeight="1">
      <c r="A43" s="425"/>
      <c r="B43" s="425"/>
      <c r="C43" s="425"/>
      <c r="D43" s="235" t="s">
        <v>593</v>
      </c>
      <c r="E43" s="235"/>
      <c r="F43" s="235"/>
      <c r="G43" s="344" t="s">
        <v>594</v>
      </c>
      <c r="H43" s="344"/>
      <c r="I43" s="344"/>
      <c r="J43" s="344"/>
      <c r="K43" s="344"/>
      <c r="L43" s="344"/>
      <c r="M43" s="344"/>
      <c r="N43" s="196"/>
      <c r="O43" s="196"/>
      <c r="P43" s="196"/>
      <c r="Q43" s="196"/>
      <c r="R43" s="196"/>
      <c r="S43" s="337"/>
      <c r="T43" s="337"/>
      <c r="U43" s="337"/>
      <c r="V43" s="337"/>
      <c r="W43" s="337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60"/>
      <c r="BU43" s="160"/>
      <c r="BV43" s="160"/>
      <c r="BW43" s="160"/>
      <c r="BX43" s="160"/>
      <c r="BY43" s="103"/>
    </row>
    <row r="44" spans="1:77" ht="15" customHeight="1">
      <c r="A44" s="425"/>
      <c r="B44" s="425"/>
      <c r="C44" s="425"/>
      <c r="D44" s="235" t="s">
        <v>595</v>
      </c>
      <c r="E44" s="235"/>
      <c r="F44" s="235"/>
      <c r="G44" s="344" t="s">
        <v>244</v>
      </c>
      <c r="H44" s="344"/>
      <c r="I44" s="344"/>
      <c r="J44" s="344"/>
      <c r="K44" s="344"/>
      <c r="L44" s="344"/>
      <c r="M44" s="344"/>
      <c r="N44" s="196"/>
      <c r="O44" s="196"/>
      <c r="P44" s="196"/>
      <c r="Q44" s="196"/>
      <c r="R44" s="196"/>
      <c r="S44" s="337"/>
      <c r="T44" s="337"/>
      <c r="U44" s="337"/>
      <c r="V44" s="337"/>
      <c r="W44" s="337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60"/>
      <c r="BU44" s="160"/>
      <c r="BV44" s="160"/>
      <c r="BW44" s="160"/>
      <c r="BX44" s="160"/>
      <c r="BY44" s="103"/>
    </row>
    <row r="45" spans="1:77" ht="15" customHeight="1">
      <c r="A45" s="425"/>
      <c r="B45" s="425"/>
      <c r="C45" s="425"/>
      <c r="D45" s="235" t="s">
        <v>596</v>
      </c>
      <c r="E45" s="235"/>
      <c r="F45" s="235"/>
      <c r="G45" s="344" t="s">
        <v>597</v>
      </c>
      <c r="H45" s="344"/>
      <c r="I45" s="344"/>
      <c r="J45" s="344"/>
      <c r="K45" s="344"/>
      <c r="L45" s="344"/>
      <c r="M45" s="344"/>
      <c r="N45" s="196"/>
      <c r="O45" s="196"/>
      <c r="P45" s="196"/>
      <c r="Q45" s="196"/>
      <c r="R45" s="196"/>
      <c r="S45" s="337"/>
      <c r="T45" s="337"/>
      <c r="U45" s="337"/>
      <c r="V45" s="337"/>
      <c r="W45" s="337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60"/>
      <c r="BU45" s="160"/>
      <c r="BV45" s="160"/>
      <c r="BW45" s="160"/>
      <c r="BX45" s="160"/>
      <c r="BY45" s="103"/>
    </row>
    <row r="46" spans="1:77" ht="15" customHeight="1">
      <c r="A46" s="425"/>
      <c r="B46" s="425"/>
      <c r="C46" s="425"/>
      <c r="D46" s="235" t="s">
        <v>598</v>
      </c>
      <c r="E46" s="235"/>
      <c r="F46" s="235"/>
      <c r="G46" s="344" t="s">
        <v>251</v>
      </c>
      <c r="H46" s="344"/>
      <c r="I46" s="344"/>
      <c r="J46" s="344"/>
      <c r="K46" s="344"/>
      <c r="L46" s="344"/>
      <c r="M46" s="344"/>
      <c r="N46" s="196"/>
      <c r="O46" s="196"/>
      <c r="P46" s="196"/>
      <c r="Q46" s="196"/>
      <c r="R46" s="196"/>
      <c r="S46" s="337"/>
      <c r="T46" s="337"/>
      <c r="U46" s="337"/>
      <c r="V46" s="337"/>
      <c r="W46" s="337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60"/>
      <c r="BU46" s="160"/>
      <c r="BV46" s="160"/>
      <c r="BW46" s="160"/>
      <c r="BX46" s="160"/>
      <c r="BY46" s="103"/>
    </row>
    <row r="47" spans="1:77" ht="15" customHeight="1">
      <c r="A47" s="160" t="s">
        <v>32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336">
        <f>N41+N42+N43+N44+N45+N46</f>
        <v>0</v>
      </c>
      <c r="O47" s="336"/>
      <c r="P47" s="336"/>
      <c r="Q47" s="336"/>
      <c r="R47" s="336"/>
      <c r="S47" s="336">
        <f>S41+S42+S43+S44+S45+S46</f>
        <v>0</v>
      </c>
      <c r="T47" s="336"/>
      <c r="U47" s="336"/>
      <c r="V47" s="336"/>
      <c r="W47" s="336"/>
      <c r="X47" s="336">
        <f>X41+X42+X43+X44+X45+X46</f>
        <v>0</v>
      </c>
      <c r="Y47" s="336"/>
      <c r="Z47" s="336"/>
      <c r="AA47" s="336"/>
      <c r="AB47" s="336">
        <f t="shared" ref="AB47" si="55">AB41+AB42+AB43+AB44+AB45+AB46</f>
        <v>0</v>
      </c>
      <c r="AC47" s="336"/>
      <c r="AD47" s="336"/>
      <c r="AE47" s="336"/>
      <c r="AF47" s="336">
        <f t="shared" ref="AF47" si="56">AF41+AF42+AF43+AF44+AF45+AF46</f>
        <v>0</v>
      </c>
      <c r="AG47" s="336"/>
      <c r="AH47" s="336"/>
      <c r="AI47" s="336"/>
      <c r="AJ47" s="336">
        <f t="shared" ref="AJ47" si="57">AJ41+AJ42+AJ43+AJ44+AJ45+AJ46</f>
        <v>0</v>
      </c>
      <c r="AK47" s="336"/>
      <c r="AL47" s="336"/>
      <c r="AM47" s="336"/>
      <c r="AN47" s="336">
        <f t="shared" ref="AN47" si="58">AN41+AN42+AN43+AN44+AN45+AN46</f>
        <v>0</v>
      </c>
      <c r="AO47" s="336"/>
      <c r="AP47" s="336"/>
      <c r="AQ47" s="336"/>
      <c r="AR47" s="336">
        <f t="shared" ref="AR47" si="59">AR41+AR42+AR43+AR44+AR45+AR46</f>
        <v>0</v>
      </c>
      <c r="AS47" s="336"/>
      <c r="AT47" s="336"/>
      <c r="AU47" s="336"/>
      <c r="AV47" s="336">
        <f t="shared" ref="AV47" si="60">AV41+AV42+AV43+AV44+AV45+AV46</f>
        <v>0</v>
      </c>
      <c r="AW47" s="336"/>
      <c r="AX47" s="336"/>
      <c r="AY47" s="336"/>
      <c r="AZ47" s="336">
        <f t="shared" ref="AZ47" si="61">AZ41+AZ42+AZ43+AZ44+AZ45+AZ46</f>
        <v>0</v>
      </c>
      <c r="BA47" s="336"/>
      <c r="BB47" s="336"/>
      <c r="BC47" s="336"/>
      <c r="BD47" s="336">
        <f t="shared" ref="BD47" si="62">BD41+BD42+BD43+BD44+BD45+BD46</f>
        <v>0</v>
      </c>
      <c r="BE47" s="336"/>
      <c r="BF47" s="336"/>
      <c r="BG47" s="336"/>
      <c r="BH47" s="336">
        <f t="shared" ref="BH47" si="63">BH41+BH42+BH43+BH44+BH45+BH46</f>
        <v>0</v>
      </c>
      <c r="BI47" s="336"/>
      <c r="BJ47" s="336"/>
      <c r="BK47" s="336"/>
      <c r="BL47" s="336">
        <f t="shared" ref="BL47" si="64">BL41+BL42+BL43+BL44+BL45+BL46</f>
        <v>0</v>
      </c>
      <c r="BM47" s="336"/>
      <c r="BN47" s="336"/>
      <c r="BO47" s="336"/>
      <c r="BP47" s="336">
        <f t="shared" ref="BP47" si="65">BP41+BP42+BP43+BP44+BP45+BP46</f>
        <v>0</v>
      </c>
      <c r="BQ47" s="336"/>
      <c r="BR47" s="336"/>
      <c r="BS47" s="336"/>
      <c r="BT47" s="160"/>
      <c r="BU47" s="160"/>
      <c r="BV47" s="160"/>
      <c r="BW47" s="160"/>
      <c r="BX47" s="160"/>
      <c r="BY47" s="103"/>
    </row>
    <row r="48" spans="1:77" ht="15" customHeight="1">
      <c r="A48" s="98"/>
      <c r="B48" s="97"/>
      <c r="C48" s="105"/>
      <c r="D48" s="2"/>
      <c r="E48" s="2"/>
      <c r="F48" s="103"/>
      <c r="G48" s="103"/>
      <c r="H48" s="104"/>
      <c r="I48" s="104"/>
      <c r="J48" s="104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4"/>
      <c r="Y48" s="104"/>
      <c r="Z48" s="104"/>
      <c r="AA48" s="104"/>
      <c r="AB48" s="104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104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99"/>
      <c r="BQ48" s="103"/>
      <c r="BR48" s="103"/>
      <c r="BS48" s="103"/>
      <c r="BT48" s="103"/>
      <c r="BU48" s="103"/>
      <c r="BV48" s="103"/>
      <c r="BW48" s="103"/>
      <c r="BX48" s="103"/>
      <c r="BY48" s="103"/>
    </row>
    <row r="49" spans="1:77" ht="15" customHeight="1">
      <c r="A49" s="160" t="s">
        <v>599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336">
        <f>N24</f>
        <v>0</v>
      </c>
      <c r="O49" s="336"/>
      <c r="P49" s="336"/>
      <c r="Q49" s="336"/>
      <c r="R49" s="336"/>
      <c r="S49" s="336">
        <f>S24</f>
        <v>0</v>
      </c>
      <c r="T49" s="336"/>
      <c r="U49" s="336"/>
      <c r="V49" s="336"/>
      <c r="W49" s="336"/>
      <c r="X49" s="330">
        <f>X24</f>
        <v>0</v>
      </c>
      <c r="Y49" s="336"/>
      <c r="Z49" s="336"/>
      <c r="AA49" s="336"/>
      <c r="AB49" s="330">
        <f t="shared" ref="AB49" si="66">AB24</f>
        <v>0</v>
      </c>
      <c r="AC49" s="336"/>
      <c r="AD49" s="336"/>
      <c r="AE49" s="336"/>
      <c r="AF49" s="330">
        <f t="shared" ref="AF49" si="67">AF24</f>
        <v>0</v>
      </c>
      <c r="AG49" s="336"/>
      <c r="AH49" s="336"/>
      <c r="AI49" s="336"/>
      <c r="AJ49" s="330">
        <f t="shared" ref="AJ49" si="68">AJ24</f>
        <v>0</v>
      </c>
      <c r="AK49" s="336"/>
      <c r="AL49" s="336"/>
      <c r="AM49" s="336"/>
      <c r="AN49" s="330">
        <f t="shared" ref="AN49" si="69">AN24</f>
        <v>0</v>
      </c>
      <c r="AO49" s="336"/>
      <c r="AP49" s="336"/>
      <c r="AQ49" s="336"/>
      <c r="AR49" s="330">
        <f t="shared" ref="AR49" si="70">AR24</f>
        <v>0</v>
      </c>
      <c r="AS49" s="336"/>
      <c r="AT49" s="336"/>
      <c r="AU49" s="336"/>
      <c r="AV49" s="330">
        <f t="shared" ref="AV49" si="71">AV24</f>
        <v>0</v>
      </c>
      <c r="AW49" s="336"/>
      <c r="AX49" s="336"/>
      <c r="AY49" s="336"/>
      <c r="AZ49" s="330">
        <f t="shared" ref="AZ49" si="72">AZ24</f>
        <v>0</v>
      </c>
      <c r="BA49" s="336"/>
      <c r="BB49" s="336"/>
      <c r="BC49" s="336"/>
      <c r="BD49" s="330">
        <f t="shared" ref="BD49" si="73">BD24</f>
        <v>0</v>
      </c>
      <c r="BE49" s="336"/>
      <c r="BF49" s="336"/>
      <c r="BG49" s="336"/>
      <c r="BH49" s="330">
        <f t="shared" ref="BH49" si="74">BH24</f>
        <v>0</v>
      </c>
      <c r="BI49" s="336"/>
      <c r="BJ49" s="336"/>
      <c r="BK49" s="336"/>
      <c r="BL49" s="330">
        <f t="shared" ref="BL49" si="75">BL24</f>
        <v>0</v>
      </c>
      <c r="BM49" s="336"/>
      <c r="BN49" s="336"/>
      <c r="BO49" s="336"/>
      <c r="BP49" s="330">
        <f t="shared" ref="BP49" si="76">BP24</f>
        <v>0</v>
      </c>
      <c r="BQ49" s="336"/>
      <c r="BR49" s="336"/>
      <c r="BS49" s="336"/>
      <c r="BT49" s="160"/>
      <c r="BU49" s="160"/>
      <c r="BV49" s="160"/>
      <c r="BW49" s="160"/>
      <c r="BX49" s="160"/>
      <c r="BY49" s="103"/>
    </row>
    <row r="50" spans="1:77" ht="15" customHeight="1">
      <c r="A50" s="160" t="s">
        <v>600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336">
        <f>N47</f>
        <v>0</v>
      </c>
      <c r="O50" s="336"/>
      <c r="P50" s="336"/>
      <c r="Q50" s="336"/>
      <c r="R50" s="336"/>
      <c r="S50" s="336">
        <f>S47</f>
        <v>0</v>
      </c>
      <c r="T50" s="336"/>
      <c r="U50" s="336"/>
      <c r="V50" s="336"/>
      <c r="W50" s="336"/>
      <c r="X50" s="330">
        <f>X47</f>
        <v>0</v>
      </c>
      <c r="Y50" s="336"/>
      <c r="Z50" s="336"/>
      <c r="AA50" s="336"/>
      <c r="AB50" s="330">
        <f t="shared" ref="AB50" si="77">AB47</f>
        <v>0</v>
      </c>
      <c r="AC50" s="336"/>
      <c r="AD50" s="336"/>
      <c r="AE50" s="336"/>
      <c r="AF50" s="330">
        <f t="shared" ref="AF50" si="78">AF47</f>
        <v>0</v>
      </c>
      <c r="AG50" s="336"/>
      <c r="AH50" s="336"/>
      <c r="AI50" s="336"/>
      <c r="AJ50" s="330">
        <f t="shared" ref="AJ50" si="79">AJ47</f>
        <v>0</v>
      </c>
      <c r="AK50" s="336"/>
      <c r="AL50" s="336"/>
      <c r="AM50" s="336"/>
      <c r="AN50" s="330">
        <f t="shared" ref="AN50" si="80">AN47</f>
        <v>0</v>
      </c>
      <c r="AO50" s="336"/>
      <c r="AP50" s="336"/>
      <c r="AQ50" s="336"/>
      <c r="AR50" s="330">
        <f t="shared" ref="AR50" si="81">AR47</f>
        <v>0</v>
      </c>
      <c r="AS50" s="336"/>
      <c r="AT50" s="336"/>
      <c r="AU50" s="336"/>
      <c r="AV50" s="330">
        <f t="shared" ref="AV50" si="82">AV47</f>
        <v>0</v>
      </c>
      <c r="AW50" s="336"/>
      <c r="AX50" s="336"/>
      <c r="AY50" s="336"/>
      <c r="AZ50" s="330">
        <f t="shared" ref="AZ50" si="83">AZ47</f>
        <v>0</v>
      </c>
      <c r="BA50" s="336"/>
      <c r="BB50" s="336"/>
      <c r="BC50" s="336"/>
      <c r="BD50" s="330">
        <f t="shared" ref="BD50" si="84">BD47</f>
        <v>0</v>
      </c>
      <c r="BE50" s="336"/>
      <c r="BF50" s="336"/>
      <c r="BG50" s="336"/>
      <c r="BH50" s="330">
        <f t="shared" ref="BH50" si="85">BH47</f>
        <v>0</v>
      </c>
      <c r="BI50" s="336"/>
      <c r="BJ50" s="336"/>
      <c r="BK50" s="336"/>
      <c r="BL50" s="330">
        <f t="shared" ref="BL50" si="86">BL47</f>
        <v>0</v>
      </c>
      <c r="BM50" s="336"/>
      <c r="BN50" s="336"/>
      <c r="BO50" s="336"/>
      <c r="BP50" s="330">
        <f t="shared" ref="BP50" si="87">BP47</f>
        <v>0</v>
      </c>
      <c r="BQ50" s="336"/>
      <c r="BR50" s="336"/>
      <c r="BS50" s="336"/>
      <c r="BT50" s="160"/>
      <c r="BU50" s="160"/>
      <c r="BV50" s="160"/>
      <c r="BW50" s="160"/>
      <c r="BX50" s="160"/>
      <c r="BY50" s="103"/>
    </row>
    <row r="51" spans="1:77" ht="15" customHeight="1">
      <c r="A51" s="160" t="s">
        <v>601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336">
        <f>N49-N50</f>
        <v>0</v>
      </c>
      <c r="O51" s="336"/>
      <c r="P51" s="336"/>
      <c r="Q51" s="336"/>
      <c r="R51" s="336"/>
      <c r="S51" s="336">
        <f>S49-S50</f>
        <v>0</v>
      </c>
      <c r="T51" s="336"/>
      <c r="U51" s="336"/>
      <c r="V51" s="336"/>
      <c r="W51" s="336"/>
      <c r="X51" s="330">
        <f>X49-X50</f>
        <v>0</v>
      </c>
      <c r="Y51" s="336"/>
      <c r="Z51" s="336"/>
      <c r="AA51" s="336"/>
      <c r="AB51" s="330">
        <f t="shared" ref="AB51" si="88">AB49-AB50</f>
        <v>0</v>
      </c>
      <c r="AC51" s="336"/>
      <c r="AD51" s="336"/>
      <c r="AE51" s="336"/>
      <c r="AF51" s="330">
        <f t="shared" ref="AF51" si="89">AF49-AF50</f>
        <v>0</v>
      </c>
      <c r="AG51" s="336"/>
      <c r="AH51" s="336"/>
      <c r="AI51" s="336"/>
      <c r="AJ51" s="330">
        <f t="shared" ref="AJ51" si="90">AJ49-AJ50</f>
        <v>0</v>
      </c>
      <c r="AK51" s="336"/>
      <c r="AL51" s="336"/>
      <c r="AM51" s="336"/>
      <c r="AN51" s="330">
        <f t="shared" ref="AN51" si="91">AN49-AN50</f>
        <v>0</v>
      </c>
      <c r="AO51" s="336"/>
      <c r="AP51" s="336"/>
      <c r="AQ51" s="336"/>
      <c r="AR51" s="330">
        <f t="shared" ref="AR51" si="92">AR49-AR50</f>
        <v>0</v>
      </c>
      <c r="AS51" s="336"/>
      <c r="AT51" s="336"/>
      <c r="AU51" s="336"/>
      <c r="AV51" s="330">
        <f t="shared" ref="AV51" si="93">AV49-AV50</f>
        <v>0</v>
      </c>
      <c r="AW51" s="336"/>
      <c r="AX51" s="336"/>
      <c r="AY51" s="336"/>
      <c r="AZ51" s="330">
        <f t="shared" ref="AZ51" si="94">AZ49-AZ50</f>
        <v>0</v>
      </c>
      <c r="BA51" s="336"/>
      <c r="BB51" s="336"/>
      <c r="BC51" s="336"/>
      <c r="BD51" s="330">
        <f t="shared" ref="BD51" si="95">BD49-BD50</f>
        <v>0</v>
      </c>
      <c r="BE51" s="336"/>
      <c r="BF51" s="336"/>
      <c r="BG51" s="336"/>
      <c r="BH51" s="330">
        <f t="shared" ref="BH51" si="96">BH49-BH50</f>
        <v>0</v>
      </c>
      <c r="BI51" s="336"/>
      <c r="BJ51" s="336"/>
      <c r="BK51" s="336"/>
      <c r="BL51" s="330">
        <f t="shared" ref="BL51" si="97">BL49-BL50</f>
        <v>0</v>
      </c>
      <c r="BM51" s="336"/>
      <c r="BN51" s="336"/>
      <c r="BO51" s="336"/>
      <c r="BP51" s="330">
        <f t="shared" ref="BP51" si="98">BP49-BP50</f>
        <v>0</v>
      </c>
      <c r="BQ51" s="336"/>
      <c r="BR51" s="336"/>
      <c r="BS51" s="336"/>
      <c r="BT51" s="160"/>
      <c r="BU51" s="160"/>
      <c r="BV51" s="160"/>
      <c r="BW51" s="160"/>
      <c r="BX51" s="160"/>
      <c r="BY51" s="103"/>
    </row>
    <row r="52" spans="1:77" ht="15" customHeight="1">
      <c r="A52" s="160" t="s">
        <v>602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330">
        <f>X51</f>
        <v>0</v>
      </c>
      <c r="Y52" s="336"/>
      <c r="Z52" s="336"/>
      <c r="AA52" s="336"/>
      <c r="AB52" s="336">
        <f>X52+AB51</f>
        <v>0</v>
      </c>
      <c r="AC52" s="336"/>
      <c r="AD52" s="336"/>
      <c r="AE52" s="336"/>
      <c r="AF52" s="336">
        <f t="shared" ref="AF52" si="99">AB52+AF51</f>
        <v>0</v>
      </c>
      <c r="AG52" s="336"/>
      <c r="AH52" s="336"/>
      <c r="AI52" s="336"/>
      <c r="AJ52" s="336">
        <f t="shared" ref="AJ52" si="100">AF52+AJ51</f>
        <v>0</v>
      </c>
      <c r="AK52" s="336"/>
      <c r="AL52" s="336"/>
      <c r="AM52" s="336"/>
      <c r="AN52" s="336">
        <f t="shared" ref="AN52" si="101">AJ52+AN51</f>
        <v>0</v>
      </c>
      <c r="AO52" s="336"/>
      <c r="AP52" s="336"/>
      <c r="AQ52" s="336"/>
      <c r="AR52" s="336">
        <f t="shared" ref="AR52" si="102">AN52+AR51</f>
        <v>0</v>
      </c>
      <c r="AS52" s="336"/>
      <c r="AT52" s="336"/>
      <c r="AU52" s="336"/>
      <c r="AV52" s="336">
        <f t="shared" ref="AV52" si="103">AR52+AV51</f>
        <v>0</v>
      </c>
      <c r="AW52" s="336"/>
      <c r="AX52" s="336"/>
      <c r="AY52" s="336"/>
      <c r="AZ52" s="336">
        <f t="shared" ref="AZ52" si="104">AV52+AZ51</f>
        <v>0</v>
      </c>
      <c r="BA52" s="336"/>
      <c r="BB52" s="336"/>
      <c r="BC52" s="336"/>
      <c r="BD52" s="336">
        <f t="shared" ref="BD52" si="105">AZ52+BD51</f>
        <v>0</v>
      </c>
      <c r="BE52" s="336"/>
      <c r="BF52" s="336"/>
      <c r="BG52" s="336"/>
      <c r="BH52" s="336">
        <f t="shared" ref="BH52" si="106">BD52+BH51</f>
        <v>0</v>
      </c>
      <c r="BI52" s="336"/>
      <c r="BJ52" s="336"/>
      <c r="BK52" s="336"/>
      <c r="BL52" s="336">
        <f t="shared" ref="BL52" si="107">BH52+BL51</f>
        <v>0</v>
      </c>
      <c r="BM52" s="336"/>
      <c r="BN52" s="336"/>
      <c r="BO52" s="336"/>
      <c r="BP52" s="336">
        <f t="shared" ref="BP52" si="108">BL52+BP51</f>
        <v>0</v>
      </c>
      <c r="BQ52" s="336"/>
      <c r="BR52" s="336"/>
      <c r="BS52" s="336"/>
      <c r="BT52" s="160"/>
      <c r="BU52" s="160"/>
      <c r="BV52" s="160"/>
      <c r="BW52" s="160"/>
      <c r="BX52" s="160"/>
      <c r="BY52" s="103"/>
    </row>
    <row r="53" spans="1:77" ht="13.5" customHeight="1"/>
    <row r="54" spans="1:77" ht="13.5" customHeight="1"/>
    <row r="55" spans="1:77" ht="13.5" customHeight="1"/>
    <row r="56" spans="1:77" ht="13.5" customHeight="1"/>
    <row r="57" spans="1:77" ht="13.5" customHeight="1"/>
    <row r="58" spans="1:77" ht="13.5" customHeight="1"/>
    <row r="59" spans="1:77" ht="13.5" customHeight="1"/>
    <row r="60" spans="1:77" ht="13.5" customHeight="1"/>
    <row r="61" spans="1:77" ht="13.5" customHeight="1"/>
    <row r="62" spans="1:77" ht="13.5" customHeight="1"/>
    <row r="63" spans="1:77" ht="13.5" customHeight="1"/>
    <row r="64" spans="1:7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</sheetData>
  <mergeCells count="746">
    <mergeCell ref="A20:M20"/>
    <mergeCell ref="G19:M19"/>
    <mergeCell ref="A47:M47"/>
    <mergeCell ref="A49:M49"/>
    <mergeCell ref="A50:M50"/>
    <mergeCell ref="A51:M51"/>
    <mergeCell ref="A52:W52"/>
    <mergeCell ref="A14:M14"/>
    <mergeCell ref="D15:F15"/>
    <mergeCell ref="G17:M17"/>
    <mergeCell ref="G16:M16"/>
    <mergeCell ref="G15:M15"/>
    <mergeCell ref="A18:M18"/>
    <mergeCell ref="A15:C17"/>
    <mergeCell ref="D17:F17"/>
    <mergeCell ref="D16:F16"/>
    <mergeCell ref="N15:R15"/>
    <mergeCell ref="S15:W15"/>
    <mergeCell ref="N18:R18"/>
    <mergeCell ref="S18:W18"/>
    <mergeCell ref="N19:R19"/>
    <mergeCell ref="S19:W19"/>
    <mergeCell ref="N22:R22"/>
    <mergeCell ref="S22:W22"/>
    <mergeCell ref="D6:F6"/>
    <mergeCell ref="D13:F13"/>
    <mergeCell ref="D12:F12"/>
    <mergeCell ref="D11:F11"/>
    <mergeCell ref="D10:F10"/>
    <mergeCell ref="D9:F9"/>
    <mergeCell ref="D8:F8"/>
    <mergeCell ref="D7:F7"/>
    <mergeCell ref="A7:C13"/>
    <mergeCell ref="A6:C6"/>
    <mergeCell ref="G6:M6"/>
    <mergeCell ref="N6:R6"/>
    <mergeCell ref="S6:W6"/>
    <mergeCell ref="G13:M13"/>
    <mergeCell ref="G12:M12"/>
    <mergeCell ref="G11:M11"/>
    <mergeCell ref="G10:M10"/>
    <mergeCell ref="G9:M9"/>
    <mergeCell ref="G8:M8"/>
    <mergeCell ref="G7:M7"/>
    <mergeCell ref="N7:R7"/>
    <mergeCell ref="N8:R8"/>
    <mergeCell ref="N9:R9"/>
    <mergeCell ref="N10:R10"/>
    <mergeCell ref="N11:R11"/>
    <mergeCell ref="N12:R12"/>
    <mergeCell ref="S7:W7"/>
    <mergeCell ref="S8:W8"/>
    <mergeCell ref="S9:W9"/>
    <mergeCell ref="S10:W10"/>
    <mergeCell ref="S11:W11"/>
    <mergeCell ref="S12:W12"/>
    <mergeCell ref="S13:W13"/>
    <mergeCell ref="AB6:AE6"/>
    <mergeCell ref="X6:AA6"/>
    <mergeCell ref="BL8:BO8"/>
    <mergeCell ref="BD12:BG12"/>
    <mergeCell ref="BH12:BK12"/>
    <mergeCell ref="X12:AA12"/>
    <mergeCell ref="AB12:AE12"/>
    <mergeCell ref="AF12:AI12"/>
    <mergeCell ref="AJ12:AM12"/>
    <mergeCell ref="AN12:AQ12"/>
    <mergeCell ref="AJ8:AM8"/>
    <mergeCell ref="AN8:AQ8"/>
    <mergeCell ref="BL10:BO10"/>
    <mergeCell ref="BT6:BX6"/>
    <mergeCell ref="X7:AA7"/>
    <mergeCell ref="AB7:AE7"/>
    <mergeCell ref="AF7:AI7"/>
    <mergeCell ref="AJ7:AM7"/>
    <mergeCell ref="AN7:AQ7"/>
    <mergeCell ref="AR7:AU7"/>
    <mergeCell ref="AV7:AY7"/>
    <mergeCell ref="AZ7:BC7"/>
    <mergeCell ref="BD7:BG7"/>
    <mergeCell ref="BH7:BK7"/>
    <mergeCell ref="BL7:BO7"/>
    <mergeCell ref="BP7:BS7"/>
    <mergeCell ref="BT7:BX7"/>
    <mergeCell ref="AV6:AY6"/>
    <mergeCell ref="AR6:AU6"/>
    <mergeCell ref="AN6:AQ6"/>
    <mergeCell ref="AJ6:AM6"/>
    <mergeCell ref="AF6:AI6"/>
    <mergeCell ref="BP6:BS6"/>
    <mergeCell ref="BL6:BO6"/>
    <mergeCell ref="BH6:BK6"/>
    <mergeCell ref="BD6:BG6"/>
    <mergeCell ref="AZ6:BC6"/>
    <mergeCell ref="BP8:BS8"/>
    <mergeCell ref="BT8:BX8"/>
    <mergeCell ref="X9:AA9"/>
    <mergeCell ref="AB9:AE9"/>
    <mergeCell ref="AF9:AI9"/>
    <mergeCell ref="AJ9:AM9"/>
    <mergeCell ref="AN9:AQ9"/>
    <mergeCell ref="AR9:AU9"/>
    <mergeCell ref="AV9:AY9"/>
    <mergeCell ref="AZ9:BC9"/>
    <mergeCell ref="BD9:BG9"/>
    <mergeCell ref="BH9:BK9"/>
    <mergeCell ref="BL9:BO9"/>
    <mergeCell ref="BP9:BS9"/>
    <mergeCell ref="BT9:BX9"/>
    <mergeCell ref="AR8:AU8"/>
    <mergeCell ref="AV8:AY8"/>
    <mergeCell ref="AZ8:BC8"/>
    <mergeCell ref="BD8:BG8"/>
    <mergeCell ref="BH8:BK8"/>
    <mergeCell ref="X8:AA8"/>
    <mergeCell ref="AB8:AE8"/>
    <mergeCell ref="AF8:AI8"/>
    <mergeCell ref="BT10:BX10"/>
    <mergeCell ref="X11:AA11"/>
    <mergeCell ref="AB11:AE11"/>
    <mergeCell ref="AF11:AI11"/>
    <mergeCell ref="AJ11:AM11"/>
    <mergeCell ref="AN11:AQ11"/>
    <mergeCell ref="AR11:AU11"/>
    <mergeCell ref="AV11:AY11"/>
    <mergeCell ref="AZ11:BC11"/>
    <mergeCell ref="BD11:BG11"/>
    <mergeCell ref="BH11:BK11"/>
    <mergeCell ref="BL11:BO11"/>
    <mergeCell ref="BP11:BS11"/>
    <mergeCell ref="BT11:BX11"/>
    <mergeCell ref="AR10:AU10"/>
    <mergeCell ref="AV10:AY10"/>
    <mergeCell ref="AZ10:BC10"/>
    <mergeCell ref="BD10:BG10"/>
    <mergeCell ref="BH10:BK10"/>
    <mergeCell ref="X10:AA10"/>
    <mergeCell ref="AB10:AE10"/>
    <mergeCell ref="AF10:AI10"/>
    <mergeCell ref="AJ10:AM10"/>
    <mergeCell ref="AN10:AQ10"/>
    <mergeCell ref="BP10:BS10"/>
    <mergeCell ref="N14:R14"/>
    <mergeCell ref="S14:W14"/>
    <mergeCell ref="X14:AA14"/>
    <mergeCell ref="AB14:AE14"/>
    <mergeCell ref="AF14:AI14"/>
    <mergeCell ref="BL12:BO12"/>
    <mergeCell ref="BP12:BS12"/>
    <mergeCell ref="BD14:BG14"/>
    <mergeCell ref="BH14:BK14"/>
    <mergeCell ref="BL14:BO14"/>
    <mergeCell ref="BP14:BS14"/>
    <mergeCell ref="N13:R13"/>
    <mergeCell ref="BT12:BX12"/>
    <mergeCell ref="X13:AA13"/>
    <mergeCell ref="AB13:AE13"/>
    <mergeCell ref="AF13:AI13"/>
    <mergeCell ref="AJ13:AM13"/>
    <mergeCell ref="AN13:AQ13"/>
    <mergeCell ref="AR13:AU13"/>
    <mergeCell ref="AV13:AY13"/>
    <mergeCell ref="AZ13:BC13"/>
    <mergeCell ref="BD13:BG13"/>
    <mergeCell ref="BH13:BK13"/>
    <mergeCell ref="BL13:BO13"/>
    <mergeCell ref="BP13:BS13"/>
    <mergeCell ref="BT13:BX13"/>
    <mergeCell ref="AR12:AU12"/>
    <mergeCell ref="AV12:AY12"/>
    <mergeCell ref="AZ12:BC12"/>
    <mergeCell ref="BT14:BX14"/>
    <mergeCell ref="AJ14:AM14"/>
    <mergeCell ref="AN14:AQ14"/>
    <mergeCell ref="AR14:AU14"/>
    <mergeCell ref="AV14:AY14"/>
    <mergeCell ref="AZ14:BC14"/>
    <mergeCell ref="BT15:BX15"/>
    <mergeCell ref="AJ15:AM15"/>
    <mergeCell ref="AN15:AQ15"/>
    <mergeCell ref="AR15:AU15"/>
    <mergeCell ref="AV15:AY15"/>
    <mergeCell ref="AZ15:BC15"/>
    <mergeCell ref="BH15:BK15"/>
    <mergeCell ref="BL15:BO15"/>
    <mergeCell ref="BP15:BS15"/>
    <mergeCell ref="X15:AA15"/>
    <mergeCell ref="AB15:AE15"/>
    <mergeCell ref="AF15:AI15"/>
    <mergeCell ref="N16:R16"/>
    <mergeCell ref="S16:W16"/>
    <mergeCell ref="X16:AA16"/>
    <mergeCell ref="AB16:AE16"/>
    <mergeCell ref="AF16:AI16"/>
    <mergeCell ref="BD15:BG15"/>
    <mergeCell ref="BD16:BG16"/>
    <mergeCell ref="BH16:BK16"/>
    <mergeCell ref="BL16:BO16"/>
    <mergeCell ref="BP16:BS16"/>
    <mergeCell ref="BT16:BX16"/>
    <mergeCell ref="AJ16:AM16"/>
    <mergeCell ref="AN16:AQ16"/>
    <mergeCell ref="AR16:AU16"/>
    <mergeCell ref="AV16:AY16"/>
    <mergeCell ref="AZ16:BC16"/>
    <mergeCell ref="BT17:BX17"/>
    <mergeCell ref="AJ17:AM17"/>
    <mergeCell ref="AN17:AQ17"/>
    <mergeCell ref="AR17:AU17"/>
    <mergeCell ref="AV17:AY17"/>
    <mergeCell ref="AZ17:BC17"/>
    <mergeCell ref="N17:R17"/>
    <mergeCell ref="S17:W17"/>
    <mergeCell ref="X17:AA17"/>
    <mergeCell ref="AB17:AE17"/>
    <mergeCell ref="AF17:AI17"/>
    <mergeCell ref="X18:AA18"/>
    <mergeCell ref="AB18:AE18"/>
    <mergeCell ref="AF18:AI18"/>
    <mergeCell ref="BD17:BG17"/>
    <mergeCell ref="BH17:BK17"/>
    <mergeCell ref="BL17:BO17"/>
    <mergeCell ref="BP17:BS17"/>
    <mergeCell ref="BD18:BG18"/>
    <mergeCell ref="BH18:BK18"/>
    <mergeCell ref="BL18:BO18"/>
    <mergeCell ref="BP18:BS18"/>
    <mergeCell ref="BT18:BX18"/>
    <mergeCell ref="AJ18:AM18"/>
    <mergeCell ref="AN18:AQ18"/>
    <mergeCell ref="AR18:AU18"/>
    <mergeCell ref="AV18:AY18"/>
    <mergeCell ref="AZ18:BC18"/>
    <mergeCell ref="BT19:BX19"/>
    <mergeCell ref="AJ19:AM19"/>
    <mergeCell ref="AN19:AQ19"/>
    <mergeCell ref="AR19:AU19"/>
    <mergeCell ref="AV19:AY19"/>
    <mergeCell ref="AZ19:BC19"/>
    <mergeCell ref="BH19:BK19"/>
    <mergeCell ref="BL19:BO19"/>
    <mergeCell ref="BP19:BS19"/>
    <mergeCell ref="X19:AA19"/>
    <mergeCell ref="AB19:AE19"/>
    <mergeCell ref="AF19:AI19"/>
    <mergeCell ref="N20:R20"/>
    <mergeCell ref="S20:W20"/>
    <mergeCell ref="X20:AA20"/>
    <mergeCell ref="AB20:AE20"/>
    <mergeCell ref="AF20:AI20"/>
    <mergeCell ref="BD19:BG19"/>
    <mergeCell ref="BD20:BG20"/>
    <mergeCell ref="BH20:BK20"/>
    <mergeCell ref="BL20:BO20"/>
    <mergeCell ref="BP20:BS20"/>
    <mergeCell ref="BT20:BX20"/>
    <mergeCell ref="AJ20:AM20"/>
    <mergeCell ref="AN20:AQ20"/>
    <mergeCell ref="AR20:AU20"/>
    <mergeCell ref="AV20:AY20"/>
    <mergeCell ref="AZ20:BC20"/>
    <mergeCell ref="BT21:BX21"/>
    <mergeCell ref="AJ21:AM21"/>
    <mergeCell ref="AN21:AQ21"/>
    <mergeCell ref="AR21:AU21"/>
    <mergeCell ref="AV21:AY21"/>
    <mergeCell ref="AZ21:BC21"/>
    <mergeCell ref="N21:R21"/>
    <mergeCell ref="S21:W21"/>
    <mergeCell ref="X21:AA21"/>
    <mergeCell ref="AB21:AE21"/>
    <mergeCell ref="AF21:AI21"/>
    <mergeCell ref="X22:AA22"/>
    <mergeCell ref="AB22:AE22"/>
    <mergeCell ref="AF22:AI22"/>
    <mergeCell ref="BD21:BG21"/>
    <mergeCell ref="BH21:BK21"/>
    <mergeCell ref="BL21:BO21"/>
    <mergeCell ref="BP21:BS21"/>
    <mergeCell ref="BD22:BG22"/>
    <mergeCell ref="BH22:BK22"/>
    <mergeCell ref="BL22:BO22"/>
    <mergeCell ref="BP22:BS22"/>
    <mergeCell ref="BT22:BX22"/>
    <mergeCell ref="AJ22:AM22"/>
    <mergeCell ref="AN22:AQ22"/>
    <mergeCell ref="AR22:AU22"/>
    <mergeCell ref="AV22:AY22"/>
    <mergeCell ref="AZ22:BC22"/>
    <mergeCell ref="BT23:BX23"/>
    <mergeCell ref="AJ23:AM23"/>
    <mergeCell ref="AN23:AQ23"/>
    <mergeCell ref="AR23:AU23"/>
    <mergeCell ref="AV23:AY23"/>
    <mergeCell ref="AZ23:BC23"/>
    <mergeCell ref="BD23:BG23"/>
    <mergeCell ref="BH23:BK23"/>
    <mergeCell ref="BL23:BO23"/>
    <mergeCell ref="BP23:BS23"/>
    <mergeCell ref="N23:R23"/>
    <mergeCell ref="S23:W23"/>
    <mergeCell ref="X23:AA23"/>
    <mergeCell ref="AB23:AE23"/>
    <mergeCell ref="AF23:AI23"/>
    <mergeCell ref="N24:R24"/>
    <mergeCell ref="S24:W24"/>
    <mergeCell ref="X24:AA24"/>
    <mergeCell ref="AB24:AE24"/>
    <mergeCell ref="AF24:AI24"/>
    <mergeCell ref="BD24:BG24"/>
    <mergeCell ref="BH24:BK24"/>
    <mergeCell ref="BL24:BO24"/>
    <mergeCell ref="BP24:BS24"/>
    <mergeCell ref="BT24:BX24"/>
    <mergeCell ref="AJ24:AM24"/>
    <mergeCell ref="AN24:AQ24"/>
    <mergeCell ref="AR24:AU24"/>
    <mergeCell ref="AV24:AY24"/>
    <mergeCell ref="AZ24:BC24"/>
    <mergeCell ref="BT27:BX27"/>
    <mergeCell ref="AJ27:AM27"/>
    <mergeCell ref="AN27:AQ27"/>
    <mergeCell ref="AR27:AU27"/>
    <mergeCell ref="AV27:AY27"/>
    <mergeCell ref="AZ27:BC27"/>
    <mergeCell ref="N27:R27"/>
    <mergeCell ref="S27:W27"/>
    <mergeCell ref="X27:AA27"/>
    <mergeCell ref="AB27:AE27"/>
    <mergeCell ref="AF27:AI27"/>
    <mergeCell ref="N28:R28"/>
    <mergeCell ref="S28:W28"/>
    <mergeCell ref="X28:AA28"/>
    <mergeCell ref="AB28:AE28"/>
    <mergeCell ref="AF28:AI28"/>
    <mergeCell ref="BD27:BG27"/>
    <mergeCell ref="BH27:BK27"/>
    <mergeCell ref="BL27:BO27"/>
    <mergeCell ref="BP27:BS27"/>
    <mergeCell ref="BD28:BG28"/>
    <mergeCell ref="BH28:BK28"/>
    <mergeCell ref="BL28:BO28"/>
    <mergeCell ref="BP28:BS28"/>
    <mergeCell ref="BT28:BX28"/>
    <mergeCell ref="AJ28:AM28"/>
    <mergeCell ref="AN28:AQ28"/>
    <mergeCell ref="AR28:AU28"/>
    <mergeCell ref="AV28:AY28"/>
    <mergeCell ref="AZ28:BC28"/>
    <mergeCell ref="BT29:BX29"/>
    <mergeCell ref="AJ29:AM29"/>
    <mergeCell ref="AN29:AQ29"/>
    <mergeCell ref="AR29:AU29"/>
    <mergeCell ref="AV29:AY29"/>
    <mergeCell ref="AZ29:BC29"/>
    <mergeCell ref="BD29:BG29"/>
    <mergeCell ref="BH29:BK29"/>
    <mergeCell ref="BL29:BO29"/>
    <mergeCell ref="BP29:BS29"/>
    <mergeCell ref="N29:R29"/>
    <mergeCell ref="S29:W29"/>
    <mergeCell ref="X29:AA29"/>
    <mergeCell ref="AB29:AE29"/>
    <mergeCell ref="AF29:AI29"/>
    <mergeCell ref="N30:R30"/>
    <mergeCell ref="S30:W30"/>
    <mergeCell ref="X30:AA30"/>
    <mergeCell ref="AB30:AE30"/>
    <mergeCell ref="AF30:AI30"/>
    <mergeCell ref="BD30:BG30"/>
    <mergeCell ref="BH30:BK30"/>
    <mergeCell ref="BL30:BO30"/>
    <mergeCell ref="BP30:BS30"/>
    <mergeCell ref="BT30:BX30"/>
    <mergeCell ref="AJ30:AM30"/>
    <mergeCell ref="AN30:AQ30"/>
    <mergeCell ref="AR30:AU30"/>
    <mergeCell ref="AV30:AY30"/>
    <mergeCell ref="AZ30:BC30"/>
    <mergeCell ref="BT31:BX31"/>
    <mergeCell ref="AJ31:AM31"/>
    <mergeCell ref="AN31:AQ31"/>
    <mergeCell ref="AR31:AU31"/>
    <mergeCell ref="AV31:AY31"/>
    <mergeCell ref="AZ31:BC31"/>
    <mergeCell ref="N31:R31"/>
    <mergeCell ref="S31:W31"/>
    <mergeCell ref="X31:AA31"/>
    <mergeCell ref="AB31:AE31"/>
    <mergeCell ref="AF31:AI31"/>
    <mergeCell ref="S32:W32"/>
    <mergeCell ref="X32:AA32"/>
    <mergeCell ref="AB32:AE32"/>
    <mergeCell ref="AF32:AI32"/>
    <mergeCell ref="BD31:BG31"/>
    <mergeCell ref="BH31:BK31"/>
    <mergeCell ref="BL31:BO31"/>
    <mergeCell ref="BP31:BS31"/>
    <mergeCell ref="BD32:BG32"/>
    <mergeCell ref="BH32:BK32"/>
    <mergeCell ref="BL32:BO32"/>
    <mergeCell ref="BP32:BS32"/>
    <mergeCell ref="BT32:BX32"/>
    <mergeCell ref="AJ32:AM32"/>
    <mergeCell ref="AN32:AQ32"/>
    <mergeCell ref="AR32:AU32"/>
    <mergeCell ref="AV32:AY32"/>
    <mergeCell ref="AZ32:BC32"/>
    <mergeCell ref="AN33:AQ33"/>
    <mergeCell ref="AR33:AU33"/>
    <mergeCell ref="AV33:AY33"/>
    <mergeCell ref="AZ33:BC33"/>
    <mergeCell ref="BH33:BK33"/>
    <mergeCell ref="BL33:BO33"/>
    <mergeCell ref="BP33:BS33"/>
    <mergeCell ref="BT33:BX33"/>
    <mergeCell ref="N33:R33"/>
    <mergeCell ref="S33:W33"/>
    <mergeCell ref="X33:AA33"/>
    <mergeCell ref="AB33:AE33"/>
    <mergeCell ref="AF33:AI33"/>
    <mergeCell ref="D21:F21"/>
    <mergeCell ref="A21:C21"/>
    <mergeCell ref="A22:C23"/>
    <mergeCell ref="BD34:BG34"/>
    <mergeCell ref="N34:R34"/>
    <mergeCell ref="S34:W34"/>
    <mergeCell ref="X34:AA34"/>
    <mergeCell ref="AB34:AE34"/>
    <mergeCell ref="AF34:AI34"/>
    <mergeCell ref="BD33:BG33"/>
    <mergeCell ref="AJ33:AM33"/>
    <mergeCell ref="D30:F30"/>
    <mergeCell ref="D29:F29"/>
    <mergeCell ref="D28:F28"/>
    <mergeCell ref="G31:M31"/>
    <mergeCell ref="G30:M30"/>
    <mergeCell ref="G29:M29"/>
    <mergeCell ref="G28:M28"/>
    <mergeCell ref="N32:R32"/>
    <mergeCell ref="BH34:BK34"/>
    <mergeCell ref="BL34:BO34"/>
    <mergeCell ref="BP34:BS34"/>
    <mergeCell ref="BT34:BX34"/>
    <mergeCell ref="AJ34:AM34"/>
    <mergeCell ref="AN34:AQ34"/>
    <mergeCell ref="AR34:AU34"/>
    <mergeCell ref="AV34:AY34"/>
    <mergeCell ref="AZ34:BC34"/>
    <mergeCell ref="A3:AB4"/>
    <mergeCell ref="A27:C27"/>
    <mergeCell ref="D27:F27"/>
    <mergeCell ref="G27:M27"/>
    <mergeCell ref="A41:M41"/>
    <mergeCell ref="A28:C40"/>
    <mergeCell ref="D40:F40"/>
    <mergeCell ref="D39:F39"/>
    <mergeCell ref="D38:F38"/>
    <mergeCell ref="D37:F37"/>
    <mergeCell ref="D36:F36"/>
    <mergeCell ref="D35:F35"/>
    <mergeCell ref="D34:F34"/>
    <mergeCell ref="D33:F33"/>
    <mergeCell ref="D32:F32"/>
    <mergeCell ref="D31:F31"/>
    <mergeCell ref="D19:F19"/>
    <mergeCell ref="A19:C19"/>
    <mergeCell ref="A24:M24"/>
    <mergeCell ref="D23:F23"/>
    <mergeCell ref="D22:F22"/>
    <mergeCell ref="G23:M23"/>
    <mergeCell ref="G22:M22"/>
    <mergeCell ref="G21:M21"/>
    <mergeCell ref="G40:M40"/>
    <mergeCell ref="G39:M39"/>
    <mergeCell ref="G38:M38"/>
    <mergeCell ref="G37:M37"/>
    <mergeCell ref="G36:M36"/>
    <mergeCell ref="G35:M35"/>
    <mergeCell ref="G34:M34"/>
    <mergeCell ref="G33:M33"/>
    <mergeCell ref="G32:M32"/>
    <mergeCell ref="N36:R36"/>
    <mergeCell ref="S36:W36"/>
    <mergeCell ref="X36:AA36"/>
    <mergeCell ref="AB36:AE36"/>
    <mergeCell ref="AF36:AI36"/>
    <mergeCell ref="AJ36:AM36"/>
    <mergeCell ref="AN36:AQ36"/>
    <mergeCell ref="N35:R35"/>
    <mergeCell ref="S35:W35"/>
    <mergeCell ref="X35:AA35"/>
    <mergeCell ref="AB35:AE35"/>
    <mergeCell ref="AF35:AI35"/>
    <mergeCell ref="N38:R38"/>
    <mergeCell ref="S38:W38"/>
    <mergeCell ref="X38:AA38"/>
    <mergeCell ref="AB38:AE38"/>
    <mergeCell ref="AF38:AI38"/>
    <mergeCell ref="AJ38:AM38"/>
    <mergeCell ref="AN38:AQ38"/>
    <mergeCell ref="N37:R37"/>
    <mergeCell ref="S37:W37"/>
    <mergeCell ref="X37:AA37"/>
    <mergeCell ref="AB37:AE37"/>
    <mergeCell ref="AF37:AI37"/>
    <mergeCell ref="N41:R41"/>
    <mergeCell ref="S41:W41"/>
    <mergeCell ref="X41:AA41"/>
    <mergeCell ref="AB41:AE41"/>
    <mergeCell ref="AF41:AI41"/>
    <mergeCell ref="AJ39:AM39"/>
    <mergeCell ref="AN39:AQ39"/>
    <mergeCell ref="N40:R40"/>
    <mergeCell ref="S40:W40"/>
    <mergeCell ref="X40:AA40"/>
    <mergeCell ref="AB40:AE40"/>
    <mergeCell ref="AF40:AI40"/>
    <mergeCell ref="AJ40:AM40"/>
    <mergeCell ref="AN40:AQ40"/>
    <mergeCell ref="N39:R39"/>
    <mergeCell ref="S39:W39"/>
    <mergeCell ref="X39:AA39"/>
    <mergeCell ref="AB39:AE39"/>
    <mergeCell ref="AF39:AI39"/>
    <mergeCell ref="AJ41:AM41"/>
    <mergeCell ref="AN41:AQ41"/>
    <mergeCell ref="AR38:AU38"/>
    <mergeCell ref="AV38:AY38"/>
    <mergeCell ref="AZ38:BC38"/>
    <mergeCell ref="AR39:AU39"/>
    <mergeCell ref="AV39:AY39"/>
    <mergeCell ref="AJ37:AM37"/>
    <mergeCell ref="AN37:AQ37"/>
    <mergeCell ref="AJ35:AM35"/>
    <mergeCell ref="AN35:AQ35"/>
    <mergeCell ref="AR35:AU35"/>
    <mergeCell ref="AV35:AY35"/>
    <mergeCell ref="AZ35:BC35"/>
    <mergeCell ref="AR36:AU36"/>
    <mergeCell ref="AV36:AY36"/>
    <mergeCell ref="AZ36:BC36"/>
    <mergeCell ref="AR37:AU37"/>
    <mergeCell ref="AV37:AY37"/>
    <mergeCell ref="AZ37:BC37"/>
    <mergeCell ref="BD36:BG36"/>
    <mergeCell ref="BH36:BK36"/>
    <mergeCell ref="BL36:BO36"/>
    <mergeCell ref="BP36:BS36"/>
    <mergeCell ref="BT36:BX36"/>
    <mergeCell ref="BD35:BG35"/>
    <mergeCell ref="BH35:BK35"/>
    <mergeCell ref="BL35:BO35"/>
    <mergeCell ref="BP35:BS35"/>
    <mergeCell ref="BT35:BX35"/>
    <mergeCell ref="BD38:BG38"/>
    <mergeCell ref="BH38:BK38"/>
    <mergeCell ref="BL38:BO38"/>
    <mergeCell ref="BP38:BS38"/>
    <mergeCell ref="BT38:BX38"/>
    <mergeCell ref="BD37:BG37"/>
    <mergeCell ref="BH37:BK37"/>
    <mergeCell ref="BL37:BO37"/>
    <mergeCell ref="BP37:BS37"/>
    <mergeCell ref="BT37:BX37"/>
    <mergeCell ref="BD41:BG41"/>
    <mergeCell ref="BH41:BK41"/>
    <mergeCell ref="BT39:BX39"/>
    <mergeCell ref="AR40:AU40"/>
    <mergeCell ref="AV40:AY40"/>
    <mergeCell ref="AZ40:BC40"/>
    <mergeCell ref="BD40:BG40"/>
    <mergeCell ref="BH40:BK40"/>
    <mergeCell ref="BL40:BO40"/>
    <mergeCell ref="BP40:BS40"/>
    <mergeCell ref="BT40:BX40"/>
    <mergeCell ref="AZ39:BC39"/>
    <mergeCell ref="BD39:BG39"/>
    <mergeCell ref="BH39:BK39"/>
    <mergeCell ref="BL39:BO39"/>
    <mergeCell ref="BP39:BS39"/>
    <mergeCell ref="X42:AA42"/>
    <mergeCell ref="AB42:AE42"/>
    <mergeCell ref="AF42:AI42"/>
    <mergeCell ref="AJ42:AM42"/>
    <mergeCell ref="AN42:AQ42"/>
    <mergeCell ref="BL41:BO41"/>
    <mergeCell ref="BP41:BS41"/>
    <mergeCell ref="BT41:BX41"/>
    <mergeCell ref="A42:C46"/>
    <mergeCell ref="G46:M46"/>
    <mergeCell ref="G45:M45"/>
    <mergeCell ref="G44:M44"/>
    <mergeCell ref="G43:M43"/>
    <mergeCell ref="G42:M42"/>
    <mergeCell ref="D46:F46"/>
    <mergeCell ref="D45:F45"/>
    <mergeCell ref="D44:F44"/>
    <mergeCell ref="D43:F43"/>
    <mergeCell ref="D42:F42"/>
    <mergeCell ref="N42:R42"/>
    <mergeCell ref="S42:W42"/>
    <mergeCell ref="AR41:AU41"/>
    <mergeCell ref="AV41:AY41"/>
    <mergeCell ref="AZ41:BC41"/>
    <mergeCell ref="N44:R44"/>
    <mergeCell ref="S44:W44"/>
    <mergeCell ref="X44:AA44"/>
    <mergeCell ref="AB44:AE44"/>
    <mergeCell ref="AF44:AI44"/>
    <mergeCell ref="BL42:BO42"/>
    <mergeCell ref="N43:R43"/>
    <mergeCell ref="S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BD43:BG43"/>
    <mergeCell ref="BH43:BK43"/>
    <mergeCell ref="BL43:BO43"/>
    <mergeCell ref="AR42:AU42"/>
    <mergeCell ref="AV42:AY42"/>
    <mergeCell ref="AZ42:BC42"/>
    <mergeCell ref="BD42:BG42"/>
    <mergeCell ref="BH42:BK42"/>
    <mergeCell ref="AZ45:BC45"/>
    <mergeCell ref="BD45:BG45"/>
    <mergeCell ref="BH45:BK45"/>
    <mergeCell ref="BL45:BO45"/>
    <mergeCell ref="AJ44:AM44"/>
    <mergeCell ref="AN44:AQ44"/>
    <mergeCell ref="AR44:AU44"/>
    <mergeCell ref="AV44:AY44"/>
    <mergeCell ref="AZ44:BC44"/>
    <mergeCell ref="N45:R45"/>
    <mergeCell ref="S45:W45"/>
    <mergeCell ref="X45:AA45"/>
    <mergeCell ref="AB45:AE45"/>
    <mergeCell ref="AF45:AI45"/>
    <mergeCell ref="AJ45:AM45"/>
    <mergeCell ref="AN45:AQ45"/>
    <mergeCell ref="AR45:AU45"/>
    <mergeCell ref="AV45:AY45"/>
    <mergeCell ref="AJ46:AM46"/>
    <mergeCell ref="AN46:AQ46"/>
    <mergeCell ref="AR46:AU46"/>
    <mergeCell ref="AV46:AY46"/>
    <mergeCell ref="AZ46:BC46"/>
    <mergeCell ref="N46:R46"/>
    <mergeCell ref="S46:W46"/>
    <mergeCell ref="X46:AA46"/>
    <mergeCell ref="AB46:AE46"/>
    <mergeCell ref="AF46:AI46"/>
    <mergeCell ref="BP42:BS42"/>
    <mergeCell ref="BT42:BX42"/>
    <mergeCell ref="BP43:BS43"/>
    <mergeCell ref="BT43:BX43"/>
    <mergeCell ref="BP44:BS44"/>
    <mergeCell ref="BT44:BX44"/>
    <mergeCell ref="BD46:BG46"/>
    <mergeCell ref="BH46:BK46"/>
    <mergeCell ref="BL46:BO46"/>
    <mergeCell ref="BD44:BG44"/>
    <mergeCell ref="BH44:BK44"/>
    <mergeCell ref="BL44:BO44"/>
    <mergeCell ref="N49:R49"/>
    <mergeCell ref="S49:W49"/>
    <mergeCell ref="X49:AA49"/>
    <mergeCell ref="AB49:AE49"/>
    <mergeCell ref="AF49:AI49"/>
    <mergeCell ref="BP45:BS45"/>
    <mergeCell ref="BT45:BX45"/>
    <mergeCell ref="BP46:BS46"/>
    <mergeCell ref="BT46:BX46"/>
    <mergeCell ref="BP47:BS47"/>
    <mergeCell ref="BT47:BX47"/>
    <mergeCell ref="N47:R47"/>
    <mergeCell ref="S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BD47:BG47"/>
    <mergeCell ref="BH47:BK47"/>
    <mergeCell ref="BL47:BO47"/>
    <mergeCell ref="BD49:BG49"/>
    <mergeCell ref="BH49:BK49"/>
    <mergeCell ref="BL49:BO49"/>
    <mergeCell ref="BP49:BS49"/>
    <mergeCell ref="BT49:BX49"/>
    <mergeCell ref="AJ49:AM49"/>
    <mergeCell ref="AN49:AQ49"/>
    <mergeCell ref="AR49:AU49"/>
    <mergeCell ref="AV49:AY49"/>
    <mergeCell ref="AZ49:BC49"/>
    <mergeCell ref="BT50:BX50"/>
    <mergeCell ref="AJ50:AM50"/>
    <mergeCell ref="AN50:AQ50"/>
    <mergeCell ref="AR50:AU50"/>
    <mergeCell ref="AV50:AY50"/>
    <mergeCell ref="AZ50:BC50"/>
    <mergeCell ref="N50:R50"/>
    <mergeCell ref="S50:W50"/>
    <mergeCell ref="X50:AA50"/>
    <mergeCell ref="AB50:AE50"/>
    <mergeCell ref="AF50:AI50"/>
    <mergeCell ref="N51:R51"/>
    <mergeCell ref="S51:W51"/>
    <mergeCell ref="X51:AA51"/>
    <mergeCell ref="AB51:AE51"/>
    <mergeCell ref="AF51:AI51"/>
    <mergeCell ref="BD50:BG50"/>
    <mergeCell ref="BH50:BK50"/>
    <mergeCell ref="BL50:BO50"/>
    <mergeCell ref="BP50:BS50"/>
    <mergeCell ref="BD51:BG51"/>
    <mergeCell ref="BH51:BK51"/>
    <mergeCell ref="BL51:BO51"/>
    <mergeCell ref="BP51:BS51"/>
    <mergeCell ref="X52:AA52"/>
    <mergeCell ref="AB52:AE52"/>
    <mergeCell ref="AF52:AI52"/>
    <mergeCell ref="AJ52:AM52"/>
    <mergeCell ref="AN52:AQ52"/>
    <mergeCell ref="BT51:BX51"/>
    <mergeCell ref="AJ51:AM51"/>
    <mergeCell ref="AN51:AQ51"/>
    <mergeCell ref="AR51:AU51"/>
    <mergeCell ref="AV51:AY51"/>
    <mergeCell ref="AZ51:BC51"/>
    <mergeCell ref="BL52:BO52"/>
    <mergeCell ref="BP52:BS52"/>
    <mergeCell ref="BT52:BX52"/>
    <mergeCell ref="AR52:AU52"/>
    <mergeCell ref="AV52:AY52"/>
    <mergeCell ref="AZ52:BC52"/>
    <mergeCell ref="BD52:BG52"/>
    <mergeCell ref="BH52:BK52"/>
  </mergeCells>
  <phoneticPr fontId="1"/>
  <pageMargins left="0.31496062992125984" right="0.31496062992125984" top="0.35433070866141736" bottom="0.35433070866141736" header="0.31496062992125984" footer="0.11811023622047245"/>
  <pageSetup paperSize="9" scale="71" orientation="landscape" r:id="rId1"/>
  <headerFooter>
    <oddFooter>&amp;C
－　１１　－</oddFooter>
  </headerFooter>
  <rowBreaks count="1" manualBreakCount="1">
    <brk id="52" max="55" man="1"/>
  </rowBreaks>
  <ignoredErrors>
    <ignoredError sqref="D7:F13 D15:F17 D19 D21:F23 D28:F40 D42:F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7158-65B0-4E75-81CF-47466D54D848}">
  <dimension ref="A1:AW192"/>
  <sheetViews>
    <sheetView topLeftCell="A19" zoomScaleNormal="100" workbookViewId="0">
      <selection activeCell="AH33" sqref="AH33:AL34"/>
    </sheetView>
  </sheetViews>
  <sheetFormatPr defaultRowHeight="18"/>
  <cols>
    <col min="1" max="19" width="2.3984375" customWidth="1"/>
    <col min="20" max="20" width="2.3984375" style="15" customWidth="1"/>
    <col min="21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49" s="6" customFormat="1" ht="14.4">
      <c r="A1" s="4"/>
      <c r="B1" s="1"/>
      <c r="C1" s="1"/>
      <c r="D1" s="5"/>
      <c r="T1" s="14"/>
    </row>
    <row r="2" spans="1:49" s="6" customFormat="1" ht="14.4">
      <c r="A2" s="4"/>
      <c r="B2" s="1"/>
      <c r="C2" s="1"/>
      <c r="D2" s="2"/>
      <c r="T2" s="14"/>
    </row>
    <row r="3" spans="1:49" s="6" customFormat="1" ht="13.5" customHeight="1">
      <c r="A3" s="166" t="s">
        <v>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T3" s="14"/>
      <c r="AI3" s="18"/>
      <c r="AJ3" s="18"/>
      <c r="AK3" s="18"/>
      <c r="AL3" s="18"/>
      <c r="AM3" s="18"/>
    </row>
    <row r="4" spans="1:49" s="6" customFormat="1" ht="13.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T4" s="14"/>
      <c r="AI4" s="17"/>
      <c r="AJ4" s="17"/>
      <c r="AK4" s="17"/>
      <c r="AL4" s="17"/>
      <c r="AM4" s="18"/>
    </row>
    <row r="5" spans="1:49" s="7" customFormat="1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4"/>
      <c r="U5" s="6"/>
      <c r="W5" s="6"/>
      <c r="X5" s="6"/>
      <c r="Y5" s="6"/>
      <c r="Z5" s="12" t="s">
        <v>7</v>
      </c>
      <c r="AA5" s="6"/>
      <c r="AB5" s="6"/>
      <c r="AC5" s="6"/>
      <c r="AD5" s="6"/>
      <c r="AE5" s="6"/>
      <c r="AF5" s="6"/>
      <c r="AG5" s="6"/>
      <c r="AH5" s="6"/>
      <c r="AI5" s="17"/>
      <c r="AJ5" s="17"/>
      <c r="AK5" s="17"/>
      <c r="AL5" s="17"/>
      <c r="AM5" s="19"/>
    </row>
    <row r="6" spans="1:49" s="6" customFormat="1" ht="13.5" customHeight="1">
      <c r="A6" s="164" t="s">
        <v>616</v>
      </c>
      <c r="B6" s="164"/>
      <c r="C6" s="164"/>
      <c r="D6" s="164"/>
      <c r="E6" s="164"/>
      <c r="F6" s="164"/>
      <c r="G6" s="164"/>
      <c r="H6" s="164"/>
      <c r="I6" s="164"/>
      <c r="J6" s="164"/>
      <c r="K6" s="160" t="s">
        <v>617</v>
      </c>
      <c r="L6" s="160"/>
      <c r="M6" s="160"/>
      <c r="N6" s="160" t="s">
        <v>9</v>
      </c>
      <c r="O6" s="160"/>
      <c r="P6" s="160"/>
      <c r="Q6" s="160"/>
      <c r="R6" s="160"/>
      <c r="S6" s="160"/>
      <c r="T6" s="160" t="s">
        <v>10</v>
      </c>
      <c r="U6" s="160"/>
      <c r="V6" s="160"/>
      <c r="W6" s="168" t="s">
        <v>19</v>
      </c>
      <c r="X6" s="168"/>
      <c r="Y6" s="168"/>
      <c r="Z6" s="168" t="s">
        <v>11</v>
      </c>
      <c r="AA6" s="168"/>
      <c r="AB6" s="168"/>
      <c r="AC6" s="160" t="s">
        <v>618</v>
      </c>
      <c r="AD6" s="160"/>
      <c r="AE6" s="160"/>
      <c r="AF6" s="160"/>
      <c r="AG6" s="160"/>
      <c r="AH6" s="160"/>
      <c r="AI6" s="160"/>
      <c r="AJ6" s="160"/>
      <c r="AK6" s="160"/>
      <c r="AL6" s="160"/>
      <c r="AM6" s="18"/>
    </row>
    <row r="7" spans="1:49" s="8" customFormat="1" ht="13.5" customHeight="1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8"/>
      <c r="X7" s="168"/>
      <c r="Y7" s="168"/>
      <c r="Z7" s="168"/>
      <c r="AA7" s="168"/>
      <c r="AB7" s="168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49" s="6" customFormat="1" ht="13.5" customHeight="1">
      <c r="A8" s="169">
        <v>1</v>
      </c>
      <c r="B8" s="169"/>
      <c r="C8" s="157"/>
      <c r="D8" s="157"/>
      <c r="E8" s="157"/>
      <c r="F8" s="157"/>
      <c r="G8" s="157"/>
      <c r="H8" s="157"/>
      <c r="I8" s="157"/>
      <c r="J8" s="157"/>
      <c r="K8" s="157" t="s">
        <v>20</v>
      </c>
      <c r="L8" s="157"/>
      <c r="M8" s="157"/>
      <c r="N8" s="163"/>
      <c r="O8" s="163"/>
      <c r="P8" s="163"/>
      <c r="Q8" s="163"/>
      <c r="R8" s="163"/>
      <c r="S8" s="163"/>
      <c r="T8" s="155" t="str">
        <f>IFERROR(ROUNDDOWN(IF(N8=0,"  ",YEARFRAC(N8,表紙!$D$1,0)),0),"")</f>
        <v/>
      </c>
      <c r="U8" s="155"/>
      <c r="V8" s="155"/>
      <c r="W8" s="156"/>
      <c r="X8" s="156"/>
      <c r="Y8" s="156"/>
      <c r="Z8" s="156"/>
      <c r="AA8" s="156"/>
      <c r="AB8" s="156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8"/>
      <c r="AO8" s="18"/>
      <c r="AP8" s="18"/>
      <c r="AQ8" s="57"/>
      <c r="AR8" s="18"/>
      <c r="AS8" s="18"/>
      <c r="AT8" s="18"/>
      <c r="AU8" s="66"/>
      <c r="AV8" s="66"/>
      <c r="AW8" s="18"/>
    </row>
    <row r="9" spans="1:49" s="6" customFormat="1" ht="13.5" customHeight="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63"/>
      <c r="O9" s="163"/>
      <c r="P9" s="163"/>
      <c r="Q9" s="163"/>
      <c r="R9" s="163"/>
      <c r="S9" s="163"/>
      <c r="T9" s="155"/>
      <c r="U9" s="155"/>
      <c r="V9" s="155"/>
      <c r="W9" s="156"/>
      <c r="X9" s="156"/>
      <c r="Y9" s="156"/>
      <c r="Z9" s="156"/>
      <c r="AA9" s="156"/>
      <c r="AB9" s="156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8"/>
      <c r="AO9" s="18"/>
      <c r="AP9" s="18"/>
      <c r="AQ9" s="57"/>
      <c r="AR9" s="18"/>
      <c r="AS9" s="18"/>
      <c r="AT9" s="18"/>
      <c r="AU9" s="66"/>
      <c r="AV9" s="66"/>
      <c r="AW9" s="18"/>
    </row>
    <row r="10" spans="1:49" s="6" customFormat="1" ht="13.5" customHeight="1">
      <c r="A10" s="157">
        <v>2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63"/>
      <c r="O10" s="163"/>
      <c r="P10" s="163"/>
      <c r="Q10" s="163"/>
      <c r="R10" s="163"/>
      <c r="S10" s="163"/>
      <c r="T10" s="155" t="str">
        <f>IFERROR(ROUNDDOWN(IF(N10=0,"  ",YEARFRAC(N10,表紙!$D$1,0)),0),"")</f>
        <v/>
      </c>
      <c r="U10" s="155"/>
      <c r="V10" s="155"/>
      <c r="W10" s="156"/>
      <c r="X10" s="156"/>
      <c r="Y10" s="156"/>
      <c r="Z10" s="156"/>
      <c r="AA10" s="156"/>
      <c r="AB10" s="156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8"/>
      <c r="AO10" s="18"/>
      <c r="AP10" s="18"/>
      <c r="AQ10" s="57"/>
      <c r="AR10" s="18"/>
      <c r="AS10" s="18"/>
      <c r="AT10" s="18"/>
      <c r="AU10" s="66"/>
      <c r="AV10" s="66"/>
      <c r="AW10" s="18"/>
    </row>
    <row r="11" spans="1:49" s="6" customFormat="1" ht="13.5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63"/>
      <c r="O11" s="163"/>
      <c r="P11" s="163"/>
      <c r="Q11" s="163"/>
      <c r="R11" s="163"/>
      <c r="S11" s="163"/>
      <c r="T11" s="155"/>
      <c r="U11" s="155"/>
      <c r="V11" s="155"/>
      <c r="W11" s="156"/>
      <c r="X11" s="156"/>
      <c r="Y11" s="156"/>
      <c r="Z11" s="156"/>
      <c r="AA11" s="156"/>
      <c r="AB11" s="156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8"/>
      <c r="AO11" s="18"/>
      <c r="AP11" s="18"/>
      <c r="AQ11" s="57"/>
      <c r="AR11" s="18"/>
      <c r="AS11" s="18"/>
      <c r="AT11" s="18"/>
      <c r="AU11" s="66"/>
      <c r="AV11" s="66"/>
      <c r="AW11" s="18"/>
    </row>
    <row r="12" spans="1:49" s="8" customFormat="1" ht="13.5" customHeight="1">
      <c r="A12" s="157">
        <v>3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63"/>
      <c r="O12" s="163"/>
      <c r="P12" s="163"/>
      <c r="Q12" s="163"/>
      <c r="R12" s="163"/>
      <c r="S12" s="163"/>
      <c r="T12" s="155" t="str">
        <f>IFERROR(ROUNDDOWN(IF(N12=0,"  ",YEARFRAC(N12,表紙!$D$1,0)),0),"")</f>
        <v/>
      </c>
      <c r="U12" s="155"/>
      <c r="V12" s="155"/>
      <c r="W12" s="156"/>
      <c r="X12" s="156"/>
      <c r="Y12" s="156"/>
      <c r="Z12" s="156"/>
      <c r="AA12" s="156"/>
      <c r="AB12" s="156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20"/>
      <c r="AO12" s="20"/>
      <c r="AP12" s="20"/>
      <c r="AQ12" s="57"/>
      <c r="AR12" s="20"/>
      <c r="AS12" s="20"/>
      <c r="AT12" s="20"/>
      <c r="AU12" s="66"/>
      <c r="AV12" s="66"/>
      <c r="AW12" s="20"/>
    </row>
    <row r="13" spans="1:49" s="6" customFormat="1" ht="13.5" customHeight="1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63"/>
      <c r="O13" s="163"/>
      <c r="P13" s="163"/>
      <c r="Q13" s="163"/>
      <c r="R13" s="163"/>
      <c r="S13" s="163"/>
      <c r="T13" s="155"/>
      <c r="U13" s="155"/>
      <c r="V13" s="155"/>
      <c r="W13" s="156"/>
      <c r="X13" s="156"/>
      <c r="Y13" s="156"/>
      <c r="Z13" s="156"/>
      <c r="AA13" s="156"/>
      <c r="AB13" s="156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8"/>
      <c r="AO13" s="18"/>
      <c r="AP13" s="18"/>
      <c r="AQ13" s="57"/>
      <c r="AR13" s="18"/>
      <c r="AS13" s="18"/>
      <c r="AT13" s="18"/>
      <c r="AU13" s="66"/>
      <c r="AV13" s="66"/>
      <c r="AW13" s="18"/>
    </row>
    <row r="14" spans="1:49" ht="13.5" customHeight="1">
      <c r="A14" s="157">
        <v>4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63"/>
      <c r="O14" s="163"/>
      <c r="P14" s="163"/>
      <c r="Q14" s="163"/>
      <c r="R14" s="163"/>
      <c r="S14" s="163"/>
      <c r="T14" s="155" t="str">
        <f>IFERROR(ROUNDDOWN(IF(N14=0,"  ",YEARFRAC(N14,表紙!$D$1,0)),0),"")</f>
        <v/>
      </c>
      <c r="U14" s="155"/>
      <c r="V14" s="155"/>
      <c r="W14" s="156"/>
      <c r="X14" s="156"/>
      <c r="Y14" s="156"/>
      <c r="Z14" s="156"/>
      <c r="AA14" s="156"/>
      <c r="AB14" s="156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21"/>
      <c r="AO14" s="21"/>
      <c r="AP14" s="66"/>
      <c r="AQ14" s="66"/>
      <c r="AR14" s="21"/>
      <c r="AS14" s="21"/>
      <c r="AT14" s="18"/>
      <c r="AU14" s="21"/>
      <c r="AV14" s="21"/>
      <c r="AW14" s="21"/>
    </row>
    <row r="15" spans="1:49" ht="13.5" customHeight="1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63"/>
      <c r="O15" s="163"/>
      <c r="P15" s="163"/>
      <c r="Q15" s="163"/>
      <c r="R15" s="163"/>
      <c r="S15" s="163"/>
      <c r="T15" s="155"/>
      <c r="U15" s="155"/>
      <c r="V15" s="155"/>
      <c r="W15" s="156"/>
      <c r="X15" s="156"/>
      <c r="Y15" s="156"/>
      <c r="Z15" s="156"/>
      <c r="AA15" s="156"/>
      <c r="AB15" s="156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21"/>
      <c r="AO15" s="21"/>
      <c r="AP15" s="66"/>
      <c r="AQ15" s="66"/>
      <c r="AR15" s="21"/>
      <c r="AS15" s="21"/>
      <c r="AT15" s="18"/>
      <c r="AU15" s="21"/>
      <c r="AV15" s="21"/>
      <c r="AW15" s="21"/>
    </row>
    <row r="16" spans="1:49" s="6" customFormat="1" ht="13.5" customHeight="1">
      <c r="A16" s="157">
        <v>5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63"/>
      <c r="O16" s="163"/>
      <c r="P16" s="163"/>
      <c r="Q16" s="163"/>
      <c r="R16" s="163"/>
      <c r="S16" s="163"/>
      <c r="T16" s="155" t="str">
        <f>IFERROR(ROUNDDOWN(IF(N16=0,"  ",YEARFRAC(N16,表紙!$D$1,0)),0),"")</f>
        <v/>
      </c>
      <c r="U16" s="155"/>
      <c r="V16" s="155"/>
      <c r="W16" s="156"/>
      <c r="X16" s="156"/>
      <c r="Y16" s="156"/>
      <c r="Z16" s="156"/>
      <c r="AA16" s="156"/>
      <c r="AB16" s="156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8"/>
      <c r="AO16" s="18"/>
      <c r="AP16" s="66"/>
      <c r="AQ16" s="66"/>
      <c r="AR16" s="18"/>
      <c r="AS16" s="18"/>
      <c r="AT16" s="18"/>
      <c r="AU16" s="18"/>
      <c r="AV16" s="18"/>
      <c r="AW16" s="18"/>
    </row>
    <row r="17" spans="1:49" s="6" customFormat="1" ht="13.5" customHeight="1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63"/>
      <c r="O17" s="163"/>
      <c r="P17" s="163"/>
      <c r="Q17" s="163"/>
      <c r="R17" s="163"/>
      <c r="S17" s="163"/>
      <c r="T17" s="155"/>
      <c r="U17" s="155"/>
      <c r="V17" s="155"/>
      <c r="W17" s="156"/>
      <c r="X17" s="156"/>
      <c r="Y17" s="156"/>
      <c r="Z17" s="156"/>
      <c r="AA17" s="156"/>
      <c r="AB17" s="156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8"/>
      <c r="AO17" s="18"/>
      <c r="AP17" s="66"/>
      <c r="AQ17" s="66"/>
      <c r="AR17" s="18"/>
      <c r="AS17" s="18"/>
      <c r="AT17" s="18"/>
      <c r="AU17" s="18"/>
      <c r="AV17" s="18"/>
      <c r="AW17" s="18"/>
    </row>
    <row r="18" spans="1:49" s="6" customFormat="1" ht="13.5" customHeight="1">
      <c r="A18" s="157">
        <v>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63"/>
      <c r="O18" s="163"/>
      <c r="P18" s="163"/>
      <c r="Q18" s="163"/>
      <c r="R18" s="163"/>
      <c r="S18" s="163"/>
      <c r="T18" s="155" t="str">
        <f>IFERROR(ROUNDDOWN(IF(N18=0,"  ",YEARFRAC(N18,表紙!$D$1,0)),0),"")</f>
        <v/>
      </c>
      <c r="U18" s="155"/>
      <c r="V18" s="155"/>
      <c r="W18" s="156"/>
      <c r="X18" s="156"/>
      <c r="Y18" s="156"/>
      <c r="Z18" s="156"/>
      <c r="AA18" s="156"/>
      <c r="AB18" s="156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8"/>
      <c r="AO18" s="18"/>
      <c r="AP18" s="66"/>
      <c r="AQ18" s="66"/>
      <c r="AR18" s="18"/>
      <c r="AS18" s="18"/>
      <c r="AT18" s="20"/>
      <c r="AU18" s="18"/>
      <c r="AV18" s="18"/>
      <c r="AW18" s="18"/>
    </row>
    <row r="19" spans="1:49" ht="13.5" customHeight="1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63"/>
      <c r="O19" s="163"/>
      <c r="P19" s="163"/>
      <c r="Q19" s="163"/>
      <c r="R19" s="163"/>
      <c r="S19" s="163"/>
      <c r="T19" s="155"/>
      <c r="U19" s="155"/>
      <c r="V19" s="155"/>
      <c r="W19" s="156"/>
      <c r="X19" s="156"/>
      <c r="Y19" s="156"/>
      <c r="Z19" s="156"/>
      <c r="AA19" s="156"/>
      <c r="AB19" s="156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21"/>
      <c r="AO19" s="21"/>
      <c r="AP19" s="66"/>
      <c r="AQ19" s="66"/>
      <c r="AR19" s="21"/>
      <c r="AS19" s="21"/>
      <c r="AT19" s="18"/>
      <c r="AU19" s="21"/>
      <c r="AV19" s="21"/>
      <c r="AW19" s="21"/>
    </row>
    <row r="20" spans="1:49" ht="13.5" customHeight="1">
      <c r="A20" s="157">
        <v>7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63"/>
      <c r="O20" s="163"/>
      <c r="P20" s="163"/>
      <c r="Q20" s="163"/>
      <c r="R20" s="163"/>
      <c r="S20" s="163"/>
      <c r="T20" s="155" t="str">
        <f>IFERROR(ROUNDDOWN(IF(N20=0,"  ",YEARFRAC(N20,表紙!$D$1,0)),0),"")</f>
        <v/>
      </c>
      <c r="U20" s="155"/>
      <c r="V20" s="155"/>
      <c r="W20" s="156"/>
      <c r="X20" s="156"/>
      <c r="Y20" s="156"/>
      <c r="Z20" s="156"/>
      <c r="AA20" s="156"/>
      <c r="AB20" s="156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ht="13.5" customHeight="1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63"/>
      <c r="O21" s="163"/>
      <c r="P21" s="163"/>
      <c r="Q21" s="163"/>
      <c r="R21" s="163"/>
      <c r="S21" s="163"/>
      <c r="T21" s="155"/>
      <c r="U21" s="155"/>
      <c r="V21" s="155"/>
      <c r="W21" s="156"/>
      <c r="X21" s="156"/>
      <c r="Y21" s="156"/>
      <c r="Z21" s="156"/>
      <c r="AA21" s="156"/>
      <c r="AB21" s="156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21"/>
    </row>
    <row r="22" spans="1:49" s="6" customFormat="1" ht="13.5" customHeight="1">
      <c r="A22" s="157">
        <v>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63"/>
      <c r="O22" s="163"/>
      <c r="P22" s="163"/>
      <c r="Q22" s="163"/>
      <c r="R22" s="163"/>
      <c r="S22" s="163"/>
      <c r="T22" s="155" t="str">
        <f>IFERROR(ROUNDDOWN(IF(N22=0,"  ",YEARFRAC(N22,表紙!$D$1,0)),0),"")</f>
        <v/>
      </c>
      <c r="U22" s="155"/>
      <c r="V22" s="155"/>
      <c r="W22" s="156"/>
      <c r="X22" s="156"/>
      <c r="Y22" s="156"/>
      <c r="Z22" s="156"/>
      <c r="AA22" s="156"/>
      <c r="AB22" s="156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8"/>
    </row>
    <row r="23" spans="1:49" s="8" customFormat="1" ht="13.5" customHeight="1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63"/>
      <c r="O23" s="163"/>
      <c r="P23" s="163"/>
      <c r="Q23" s="163"/>
      <c r="R23" s="163"/>
      <c r="S23" s="163"/>
      <c r="T23" s="155"/>
      <c r="U23" s="155"/>
      <c r="V23" s="155"/>
      <c r="W23" s="156"/>
      <c r="X23" s="156"/>
      <c r="Y23" s="156"/>
      <c r="Z23" s="156"/>
      <c r="AA23" s="156"/>
      <c r="AB23" s="156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20"/>
    </row>
    <row r="24" spans="1:49" ht="13.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1"/>
      <c r="AH24" s="21"/>
      <c r="AI24" s="21"/>
      <c r="AJ24" s="21"/>
      <c r="AK24" s="21"/>
      <c r="AL24" s="21"/>
      <c r="AM24" s="21"/>
    </row>
    <row r="25" spans="1:49" ht="13.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1"/>
      <c r="AH25" s="21"/>
      <c r="AI25" s="21"/>
      <c r="AJ25" s="21"/>
      <c r="AK25" s="21"/>
      <c r="AL25" s="21"/>
      <c r="AM25" s="21"/>
    </row>
    <row r="26" spans="1:49" ht="13.5" customHeight="1">
      <c r="A26" s="159" t="s">
        <v>21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22"/>
      <c r="S26" s="22"/>
      <c r="T26" s="22"/>
      <c r="U26" s="22"/>
      <c r="V26" s="22"/>
      <c r="W26" s="159" t="s">
        <v>22</v>
      </c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21"/>
    </row>
    <row r="27" spans="1:49" ht="13.5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22"/>
      <c r="S27" s="22"/>
      <c r="T27" s="22"/>
      <c r="U27" s="22"/>
      <c r="V27" s="22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21"/>
    </row>
    <row r="28" spans="1:49" ht="13.5" customHeight="1">
      <c r="K28" s="21"/>
      <c r="L28" s="21"/>
      <c r="M28" s="21"/>
      <c r="N28" s="22"/>
      <c r="O28" s="22"/>
      <c r="P28" s="22"/>
      <c r="Q28" s="22"/>
      <c r="R28" s="22"/>
      <c r="S28" s="22"/>
      <c r="T28" s="22"/>
      <c r="U28" s="22"/>
      <c r="V28" s="32" t="s">
        <v>33</v>
      </c>
      <c r="AM28" s="21"/>
    </row>
    <row r="29" spans="1:49" ht="13.5" customHeight="1">
      <c r="A29" s="164" t="s">
        <v>619</v>
      </c>
      <c r="B29" s="164"/>
      <c r="C29" s="164"/>
      <c r="D29" s="164"/>
      <c r="E29" s="164"/>
      <c r="F29" s="164"/>
      <c r="G29" s="160" t="s">
        <v>35</v>
      </c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22"/>
      <c r="T29" s="22"/>
      <c r="U29" s="22"/>
      <c r="V29" s="160" t="s">
        <v>620</v>
      </c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 t="s">
        <v>23</v>
      </c>
      <c r="AI29" s="160"/>
      <c r="AJ29" s="160"/>
      <c r="AK29" s="160"/>
      <c r="AL29" s="160"/>
      <c r="AM29" s="21"/>
    </row>
    <row r="30" spans="1:49" ht="13.5" customHeight="1">
      <c r="A30" s="164"/>
      <c r="B30" s="164"/>
      <c r="C30" s="164"/>
      <c r="D30" s="164"/>
      <c r="E30" s="164"/>
      <c r="F30" s="164"/>
      <c r="G30" s="160" t="s">
        <v>24</v>
      </c>
      <c r="H30" s="160"/>
      <c r="I30" s="160"/>
      <c r="J30" s="160"/>
      <c r="K30" s="167" t="s">
        <v>25</v>
      </c>
      <c r="L30" s="167"/>
      <c r="M30" s="167"/>
      <c r="N30" s="167"/>
      <c r="O30" s="160" t="s">
        <v>26</v>
      </c>
      <c r="P30" s="160"/>
      <c r="Q30" s="160"/>
      <c r="R30" s="160"/>
      <c r="S30" s="22"/>
      <c r="T30" s="22"/>
      <c r="U30" s="22"/>
      <c r="V30" s="160" t="s">
        <v>2</v>
      </c>
      <c r="W30" s="160"/>
      <c r="X30" s="160"/>
      <c r="Y30" s="160"/>
      <c r="Z30" s="160"/>
      <c r="AA30" s="160"/>
      <c r="AB30" s="160" t="s">
        <v>8</v>
      </c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21"/>
    </row>
    <row r="31" spans="1:49" ht="13.5" customHeight="1">
      <c r="A31" s="161" t="s">
        <v>34</v>
      </c>
      <c r="B31" s="164" t="s">
        <v>27</v>
      </c>
      <c r="C31" s="144" t="s">
        <v>28</v>
      </c>
      <c r="D31" s="144"/>
      <c r="E31" s="144"/>
      <c r="F31" s="144"/>
      <c r="G31" s="158"/>
      <c r="H31" s="158"/>
      <c r="I31" s="158"/>
      <c r="J31" s="158"/>
      <c r="K31" s="158"/>
      <c r="L31" s="158"/>
      <c r="M31" s="158"/>
      <c r="N31" s="158"/>
      <c r="O31" s="148">
        <f>SUM(G31:N32)</f>
        <v>0</v>
      </c>
      <c r="P31" s="148"/>
      <c r="Q31" s="148"/>
      <c r="R31" s="148"/>
      <c r="S31" s="22"/>
      <c r="T31" s="22"/>
      <c r="U31" s="22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6"/>
      <c r="AI31" s="146"/>
      <c r="AJ31" s="146"/>
      <c r="AK31" s="146"/>
      <c r="AL31" s="146"/>
      <c r="AM31" s="21"/>
    </row>
    <row r="32" spans="1:49" ht="13.5" customHeight="1">
      <c r="A32" s="161"/>
      <c r="B32" s="164"/>
      <c r="C32" s="144"/>
      <c r="D32" s="144"/>
      <c r="E32" s="144"/>
      <c r="F32" s="144"/>
      <c r="G32" s="158"/>
      <c r="H32" s="158"/>
      <c r="I32" s="158"/>
      <c r="J32" s="158"/>
      <c r="K32" s="158"/>
      <c r="L32" s="158"/>
      <c r="M32" s="158"/>
      <c r="N32" s="158"/>
      <c r="O32" s="148"/>
      <c r="P32" s="148"/>
      <c r="Q32" s="148"/>
      <c r="R32" s="148"/>
      <c r="S32" s="22"/>
      <c r="T32" s="22"/>
      <c r="U32" s="22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6"/>
      <c r="AI32" s="146"/>
      <c r="AJ32" s="146"/>
      <c r="AK32" s="146"/>
      <c r="AL32" s="146"/>
      <c r="AM32" s="21"/>
    </row>
    <row r="33" spans="1:39" ht="13.5" customHeight="1">
      <c r="A33" s="161"/>
      <c r="B33" s="164"/>
      <c r="C33" s="144" t="s">
        <v>621</v>
      </c>
      <c r="D33" s="144"/>
      <c r="E33" s="144"/>
      <c r="F33" s="144"/>
      <c r="G33" s="158"/>
      <c r="H33" s="158"/>
      <c r="I33" s="158"/>
      <c r="J33" s="158"/>
      <c r="K33" s="158"/>
      <c r="L33" s="158"/>
      <c r="M33" s="158"/>
      <c r="N33" s="158"/>
      <c r="O33" s="148">
        <f t="shared" ref="O33" si="0">SUM(G33:N34)</f>
        <v>0</v>
      </c>
      <c r="P33" s="148"/>
      <c r="Q33" s="148"/>
      <c r="R33" s="148"/>
      <c r="S33" s="22"/>
      <c r="T33" s="22"/>
      <c r="U33" s="22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6"/>
      <c r="AI33" s="146"/>
      <c r="AJ33" s="146"/>
      <c r="AK33" s="146"/>
      <c r="AL33" s="146"/>
      <c r="AM33" s="21"/>
    </row>
    <row r="34" spans="1:39" ht="13.5" customHeight="1">
      <c r="A34" s="161"/>
      <c r="B34" s="164"/>
      <c r="C34" s="144"/>
      <c r="D34" s="144"/>
      <c r="E34" s="144"/>
      <c r="F34" s="144"/>
      <c r="G34" s="158"/>
      <c r="H34" s="158"/>
      <c r="I34" s="158"/>
      <c r="J34" s="158"/>
      <c r="K34" s="158"/>
      <c r="L34" s="158"/>
      <c r="M34" s="158"/>
      <c r="N34" s="158"/>
      <c r="O34" s="148"/>
      <c r="P34" s="148"/>
      <c r="Q34" s="148"/>
      <c r="R34" s="148"/>
      <c r="S34" s="22"/>
      <c r="T34" s="22"/>
      <c r="U34" s="22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6"/>
      <c r="AI34" s="146"/>
      <c r="AJ34" s="146"/>
      <c r="AK34" s="146"/>
      <c r="AL34" s="146"/>
      <c r="AM34" s="21"/>
    </row>
    <row r="35" spans="1:39" ht="13.5" customHeight="1">
      <c r="A35" s="161"/>
      <c r="B35" s="164"/>
      <c r="C35" s="176" t="s">
        <v>622</v>
      </c>
      <c r="D35" s="176"/>
      <c r="E35" s="176"/>
      <c r="F35" s="176"/>
      <c r="G35" s="149"/>
      <c r="H35" s="150"/>
      <c r="I35" s="150"/>
      <c r="J35" s="151"/>
      <c r="K35" s="149"/>
      <c r="L35" s="150"/>
      <c r="M35" s="150"/>
      <c r="N35" s="151"/>
      <c r="O35" s="148">
        <f t="shared" ref="O35" si="1">SUM(G35:N36)</f>
        <v>0</v>
      </c>
      <c r="P35" s="148"/>
      <c r="Q35" s="148"/>
      <c r="R35" s="148"/>
      <c r="S35" s="22"/>
      <c r="T35" s="22"/>
      <c r="U35" s="22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6"/>
      <c r="AI35" s="146"/>
      <c r="AJ35" s="146"/>
      <c r="AK35" s="146"/>
      <c r="AL35" s="146"/>
      <c r="AM35" s="21"/>
    </row>
    <row r="36" spans="1:39" ht="13.5" customHeight="1">
      <c r="A36" s="161"/>
      <c r="B36" s="164"/>
      <c r="C36" s="176"/>
      <c r="D36" s="176"/>
      <c r="E36" s="176"/>
      <c r="F36" s="176"/>
      <c r="G36" s="152"/>
      <c r="H36" s="153"/>
      <c r="I36" s="153"/>
      <c r="J36" s="154"/>
      <c r="K36" s="152"/>
      <c r="L36" s="153"/>
      <c r="M36" s="153"/>
      <c r="N36" s="154"/>
      <c r="O36" s="148"/>
      <c r="P36" s="148"/>
      <c r="Q36" s="148"/>
      <c r="R36" s="148"/>
      <c r="S36" s="22"/>
      <c r="T36" s="22"/>
      <c r="U36" s="22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6"/>
      <c r="AI36" s="146"/>
      <c r="AJ36" s="146"/>
      <c r="AK36" s="146"/>
      <c r="AL36" s="146"/>
      <c r="AM36" s="21"/>
    </row>
    <row r="37" spans="1:39" ht="13.5" customHeight="1">
      <c r="A37" s="161"/>
      <c r="B37" s="164"/>
      <c r="C37" s="144" t="s">
        <v>623</v>
      </c>
      <c r="D37" s="144"/>
      <c r="E37" s="144"/>
      <c r="F37" s="144"/>
      <c r="G37" s="149"/>
      <c r="H37" s="150"/>
      <c r="I37" s="150"/>
      <c r="J37" s="151"/>
      <c r="K37" s="149"/>
      <c r="L37" s="150"/>
      <c r="M37" s="150"/>
      <c r="N37" s="151"/>
      <c r="O37" s="148">
        <f t="shared" ref="O37" si="2">SUM(G37:N38)</f>
        <v>0</v>
      </c>
      <c r="P37" s="148"/>
      <c r="Q37" s="148"/>
      <c r="R37" s="148"/>
      <c r="S37" s="29"/>
      <c r="T37" s="29"/>
      <c r="U37" s="29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6"/>
      <c r="AI37" s="146"/>
      <c r="AJ37" s="146"/>
      <c r="AK37" s="146"/>
      <c r="AL37" s="146"/>
      <c r="AM37" s="21"/>
    </row>
    <row r="38" spans="1:39" ht="13.5" customHeight="1">
      <c r="A38" s="161"/>
      <c r="B38" s="164"/>
      <c r="C38" s="175"/>
      <c r="D38" s="175"/>
      <c r="E38" s="175"/>
      <c r="F38" s="175"/>
      <c r="G38" s="152"/>
      <c r="H38" s="153"/>
      <c r="I38" s="153"/>
      <c r="J38" s="154"/>
      <c r="K38" s="152"/>
      <c r="L38" s="153"/>
      <c r="M38" s="153"/>
      <c r="N38" s="154"/>
      <c r="O38" s="148"/>
      <c r="P38" s="148"/>
      <c r="Q38" s="148"/>
      <c r="R38" s="148"/>
      <c r="S38" s="29"/>
      <c r="T38" s="29"/>
      <c r="U38" s="29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6"/>
      <c r="AI38" s="146"/>
      <c r="AJ38" s="146"/>
      <c r="AK38" s="146"/>
      <c r="AL38" s="146"/>
      <c r="AM38" s="21"/>
    </row>
    <row r="39" spans="1:39" ht="13.5" customHeight="1">
      <c r="A39" s="161"/>
      <c r="B39" s="164"/>
      <c r="C39" s="144" t="s">
        <v>195</v>
      </c>
      <c r="D39" s="144"/>
      <c r="E39" s="144"/>
      <c r="F39" s="144"/>
      <c r="G39" s="148">
        <f>SUM(G31:J38)</f>
        <v>0</v>
      </c>
      <c r="H39" s="148"/>
      <c r="I39" s="148"/>
      <c r="J39" s="148"/>
      <c r="K39" s="148">
        <f>SUM(K31:N38)</f>
        <v>0</v>
      </c>
      <c r="L39" s="148"/>
      <c r="M39" s="148"/>
      <c r="N39" s="148"/>
      <c r="O39" s="148">
        <f t="shared" ref="O39" si="3">SUM(G39:N40)</f>
        <v>0</v>
      </c>
      <c r="P39" s="148"/>
      <c r="Q39" s="148"/>
      <c r="R39" s="148"/>
      <c r="S39" s="30"/>
      <c r="T39" s="30"/>
      <c r="U39" s="30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6"/>
      <c r="AI39" s="146"/>
      <c r="AJ39" s="146"/>
      <c r="AK39" s="146"/>
      <c r="AL39" s="146"/>
      <c r="AM39" s="21"/>
    </row>
    <row r="40" spans="1:39" ht="13.5" customHeight="1">
      <c r="A40" s="161"/>
      <c r="B40" s="164"/>
      <c r="C40" s="144"/>
      <c r="D40" s="144"/>
      <c r="E40" s="144"/>
      <c r="F40" s="144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30"/>
      <c r="T40" s="30"/>
      <c r="U40" s="30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6"/>
      <c r="AI40" s="146"/>
      <c r="AJ40" s="146"/>
      <c r="AK40" s="146"/>
      <c r="AL40" s="146"/>
      <c r="AM40" s="21"/>
    </row>
    <row r="41" spans="1:39" ht="13.5" customHeight="1">
      <c r="A41" s="161"/>
      <c r="B41" s="174" t="s">
        <v>624</v>
      </c>
      <c r="C41" s="174"/>
      <c r="D41" s="174"/>
      <c r="E41" s="174"/>
      <c r="F41" s="174"/>
      <c r="G41" s="149"/>
      <c r="H41" s="150"/>
      <c r="I41" s="150"/>
      <c r="J41" s="151"/>
      <c r="K41" s="149"/>
      <c r="L41" s="150"/>
      <c r="M41" s="150"/>
      <c r="N41" s="151"/>
      <c r="O41" s="148">
        <f t="shared" ref="O41" si="4">SUM(G41:N42)</f>
        <v>0</v>
      </c>
      <c r="P41" s="148"/>
      <c r="Q41" s="148"/>
      <c r="R41" s="148"/>
      <c r="S41" s="30"/>
      <c r="T41" s="30"/>
      <c r="U41" s="30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6"/>
      <c r="AI41" s="146"/>
      <c r="AJ41" s="146"/>
      <c r="AK41" s="146"/>
      <c r="AL41" s="146"/>
      <c r="AM41" s="21"/>
    </row>
    <row r="42" spans="1:39" ht="13.5" customHeight="1">
      <c r="A42" s="161"/>
      <c r="B42" s="164"/>
      <c r="C42" s="164"/>
      <c r="D42" s="164"/>
      <c r="E42" s="164"/>
      <c r="F42" s="164"/>
      <c r="G42" s="152"/>
      <c r="H42" s="153"/>
      <c r="I42" s="153"/>
      <c r="J42" s="154"/>
      <c r="K42" s="152"/>
      <c r="L42" s="153"/>
      <c r="M42" s="153"/>
      <c r="N42" s="154"/>
      <c r="O42" s="148"/>
      <c r="P42" s="148"/>
      <c r="Q42" s="148"/>
      <c r="R42" s="148"/>
      <c r="S42" s="30"/>
      <c r="T42" s="30"/>
      <c r="U42" s="30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6"/>
      <c r="AI42" s="146"/>
      <c r="AJ42" s="146"/>
      <c r="AK42" s="146"/>
      <c r="AL42" s="146"/>
      <c r="AM42" s="21"/>
    </row>
    <row r="43" spans="1:39" ht="13.5" customHeight="1">
      <c r="A43" s="161"/>
      <c r="B43" s="164" t="s">
        <v>625</v>
      </c>
      <c r="C43" s="164"/>
      <c r="D43" s="164"/>
      <c r="E43" s="164"/>
      <c r="F43" s="164"/>
      <c r="G43" s="149"/>
      <c r="H43" s="150"/>
      <c r="I43" s="150"/>
      <c r="J43" s="151"/>
      <c r="K43" s="149"/>
      <c r="L43" s="150"/>
      <c r="M43" s="150"/>
      <c r="N43" s="151"/>
      <c r="O43" s="148">
        <f t="shared" ref="O43" si="5">SUM(G43:N44)</f>
        <v>0</v>
      </c>
      <c r="P43" s="148"/>
      <c r="Q43" s="148"/>
      <c r="R43" s="148"/>
      <c r="S43" s="22"/>
      <c r="T43" s="22"/>
      <c r="U43" s="22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6"/>
      <c r="AI43" s="146"/>
      <c r="AJ43" s="146"/>
      <c r="AK43" s="146"/>
      <c r="AL43" s="146"/>
      <c r="AM43" s="21"/>
    </row>
    <row r="44" spans="1:39" ht="13.5" customHeight="1">
      <c r="A44" s="161"/>
      <c r="B44" s="164"/>
      <c r="C44" s="164"/>
      <c r="D44" s="164"/>
      <c r="E44" s="164"/>
      <c r="F44" s="164"/>
      <c r="G44" s="152"/>
      <c r="H44" s="153"/>
      <c r="I44" s="153"/>
      <c r="J44" s="154"/>
      <c r="K44" s="152"/>
      <c r="L44" s="153"/>
      <c r="M44" s="153"/>
      <c r="N44" s="154"/>
      <c r="O44" s="148"/>
      <c r="P44" s="148"/>
      <c r="Q44" s="148"/>
      <c r="R44" s="148"/>
      <c r="S44" s="22"/>
      <c r="T44" s="22"/>
      <c r="U44" s="22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6"/>
      <c r="AI44" s="146"/>
      <c r="AJ44" s="146"/>
      <c r="AK44" s="146"/>
      <c r="AL44" s="146"/>
      <c r="AM44" s="21"/>
    </row>
    <row r="45" spans="1:39" ht="13.5" customHeight="1">
      <c r="A45" s="161"/>
      <c r="B45" s="164" t="s">
        <v>31</v>
      </c>
      <c r="C45" s="164"/>
      <c r="D45" s="164"/>
      <c r="E45" s="164"/>
      <c r="F45" s="164"/>
      <c r="G45" s="149"/>
      <c r="H45" s="150"/>
      <c r="I45" s="150"/>
      <c r="J45" s="151"/>
      <c r="K45" s="149"/>
      <c r="L45" s="150"/>
      <c r="M45" s="150"/>
      <c r="N45" s="151"/>
      <c r="O45" s="148">
        <f t="shared" ref="O45" si="6">SUM(G45:N46)</f>
        <v>0</v>
      </c>
      <c r="P45" s="148"/>
      <c r="Q45" s="148"/>
      <c r="R45" s="148"/>
      <c r="S45" s="22"/>
      <c r="T45" s="22"/>
      <c r="U45" s="22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6"/>
      <c r="AI45" s="146"/>
      <c r="AJ45" s="146"/>
      <c r="AK45" s="146"/>
      <c r="AL45" s="146"/>
      <c r="AM45" s="21"/>
    </row>
    <row r="46" spans="1:39" ht="13.5" customHeight="1">
      <c r="A46" s="161"/>
      <c r="B46" s="164"/>
      <c r="C46" s="164"/>
      <c r="D46" s="164"/>
      <c r="E46" s="164"/>
      <c r="F46" s="164"/>
      <c r="G46" s="152"/>
      <c r="H46" s="153"/>
      <c r="I46" s="153"/>
      <c r="J46" s="154"/>
      <c r="K46" s="152"/>
      <c r="L46" s="153"/>
      <c r="M46" s="153"/>
      <c r="N46" s="154"/>
      <c r="O46" s="148"/>
      <c r="P46" s="148"/>
      <c r="Q46" s="148"/>
      <c r="R46" s="148"/>
      <c r="S46" s="21"/>
      <c r="T46" s="22"/>
      <c r="U46" s="21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6"/>
      <c r="AI46" s="146"/>
      <c r="AJ46" s="146"/>
      <c r="AK46" s="146"/>
      <c r="AL46" s="146"/>
      <c r="AM46" s="21"/>
    </row>
    <row r="47" spans="1:39" ht="13.5" customHeight="1">
      <c r="A47" s="161"/>
      <c r="B47" s="164" t="s">
        <v>626</v>
      </c>
      <c r="C47" s="164"/>
      <c r="D47" s="164"/>
      <c r="E47" s="164"/>
      <c r="F47" s="164"/>
      <c r="G47" s="149"/>
      <c r="H47" s="150"/>
      <c r="I47" s="150"/>
      <c r="J47" s="151"/>
      <c r="K47" s="149"/>
      <c r="L47" s="150"/>
      <c r="M47" s="150"/>
      <c r="N47" s="151"/>
      <c r="O47" s="148">
        <f t="shared" ref="O47" si="7">SUM(G47:N48)</f>
        <v>0</v>
      </c>
      <c r="P47" s="148"/>
      <c r="Q47" s="148"/>
      <c r="R47" s="148"/>
      <c r="S47" s="23"/>
      <c r="T47" s="113"/>
      <c r="U47" s="23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6"/>
      <c r="AI47" s="146"/>
      <c r="AJ47" s="146"/>
      <c r="AK47" s="146"/>
      <c r="AL47" s="146"/>
      <c r="AM47" s="21"/>
    </row>
    <row r="48" spans="1:39" ht="13.5" customHeight="1">
      <c r="A48" s="161"/>
      <c r="B48" s="165"/>
      <c r="C48" s="165"/>
      <c r="D48" s="165"/>
      <c r="E48" s="165"/>
      <c r="F48" s="165"/>
      <c r="G48" s="152"/>
      <c r="H48" s="153"/>
      <c r="I48" s="153"/>
      <c r="J48" s="154"/>
      <c r="K48" s="152"/>
      <c r="L48" s="153"/>
      <c r="M48" s="153"/>
      <c r="N48" s="154"/>
      <c r="O48" s="148"/>
      <c r="P48" s="148"/>
      <c r="Q48" s="148"/>
      <c r="R48" s="148"/>
      <c r="S48" s="23"/>
      <c r="T48" s="113"/>
      <c r="U48" s="23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6"/>
      <c r="AI48" s="146"/>
      <c r="AJ48" s="146"/>
      <c r="AK48" s="146"/>
      <c r="AL48" s="146"/>
      <c r="AM48" s="21"/>
    </row>
    <row r="49" spans="1:39" ht="13.5" customHeight="1">
      <c r="A49" s="162"/>
      <c r="B49" s="164" t="s">
        <v>195</v>
      </c>
      <c r="C49" s="164"/>
      <c r="D49" s="164"/>
      <c r="E49" s="164"/>
      <c r="F49" s="164"/>
      <c r="G49" s="148">
        <f>SUM(G41:J48)</f>
        <v>0</v>
      </c>
      <c r="H49" s="148"/>
      <c r="I49" s="148"/>
      <c r="J49" s="148"/>
      <c r="K49" s="148">
        <f>SUM(K41:N48)</f>
        <v>0</v>
      </c>
      <c r="L49" s="148"/>
      <c r="M49" s="148"/>
      <c r="N49" s="148"/>
      <c r="O49" s="148">
        <f t="shared" ref="O49" si="8">SUM(G49:N50)</f>
        <v>0</v>
      </c>
      <c r="P49" s="148"/>
      <c r="Q49" s="148"/>
      <c r="R49" s="148"/>
      <c r="S49" s="21"/>
      <c r="T49" s="22"/>
      <c r="U49" s="21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6"/>
      <c r="AI49" s="146"/>
      <c r="AJ49" s="146"/>
      <c r="AK49" s="146"/>
      <c r="AL49" s="146"/>
      <c r="AM49" s="21"/>
    </row>
    <row r="50" spans="1:39" ht="13.5" customHeight="1">
      <c r="A50" s="162"/>
      <c r="B50" s="164"/>
      <c r="C50" s="164"/>
      <c r="D50" s="164"/>
      <c r="E50" s="164"/>
      <c r="F50" s="164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24"/>
      <c r="T50" s="114"/>
      <c r="U50" s="24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6"/>
      <c r="AI50" s="146"/>
      <c r="AJ50" s="146"/>
      <c r="AK50" s="146"/>
      <c r="AL50" s="146"/>
      <c r="AM50" s="21"/>
    </row>
    <row r="51" spans="1:39" ht="13.5" customHeight="1">
      <c r="A51" s="171" t="s">
        <v>627</v>
      </c>
      <c r="B51" s="173"/>
      <c r="C51" s="173"/>
      <c r="D51" s="173"/>
      <c r="E51" s="173"/>
      <c r="F51" s="173"/>
      <c r="G51" s="149"/>
      <c r="H51" s="150"/>
      <c r="I51" s="150"/>
      <c r="J51" s="151"/>
      <c r="K51" s="149"/>
      <c r="L51" s="150"/>
      <c r="M51" s="150"/>
      <c r="N51" s="151"/>
      <c r="O51" s="148">
        <f t="shared" ref="O51" si="9">SUM(G51:N52)</f>
        <v>0</v>
      </c>
      <c r="P51" s="148"/>
      <c r="Q51" s="148"/>
      <c r="R51" s="148"/>
      <c r="S51" s="24"/>
      <c r="T51" s="114"/>
      <c r="U51" s="24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6"/>
      <c r="AI51" s="146"/>
      <c r="AJ51" s="146"/>
      <c r="AK51" s="146"/>
      <c r="AL51" s="146"/>
      <c r="AM51" s="21"/>
    </row>
    <row r="52" spans="1:39" ht="13.5" customHeight="1">
      <c r="A52" s="171"/>
      <c r="B52" s="171"/>
      <c r="C52" s="171"/>
      <c r="D52" s="171"/>
      <c r="E52" s="171"/>
      <c r="F52" s="171"/>
      <c r="G52" s="152"/>
      <c r="H52" s="153"/>
      <c r="I52" s="153"/>
      <c r="J52" s="154"/>
      <c r="K52" s="152"/>
      <c r="L52" s="153"/>
      <c r="M52" s="153"/>
      <c r="N52" s="154"/>
      <c r="O52" s="148"/>
      <c r="P52" s="148"/>
      <c r="Q52" s="148"/>
      <c r="R52" s="148"/>
      <c r="S52" s="24"/>
      <c r="T52" s="114"/>
      <c r="U52" s="24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6"/>
      <c r="AI52" s="146"/>
      <c r="AJ52" s="146"/>
      <c r="AK52" s="146"/>
      <c r="AL52" s="146"/>
      <c r="AM52" s="21"/>
    </row>
    <row r="53" spans="1:39" ht="13.5" customHeight="1">
      <c r="A53" s="171" t="s">
        <v>628</v>
      </c>
      <c r="B53" s="171"/>
      <c r="C53" s="171"/>
      <c r="D53" s="171"/>
      <c r="E53" s="171"/>
      <c r="F53" s="171"/>
      <c r="G53" s="149"/>
      <c r="H53" s="150"/>
      <c r="I53" s="150"/>
      <c r="J53" s="151"/>
      <c r="K53" s="149"/>
      <c r="L53" s="150"/>
      <c r="M53" s="150"/>
      <c r="N53" s="151"/>
      <c r="O53" s="148">
        <f t="shared" ref="O53" si="10">SUM(G53:N54)</f>
        <v>0</v>
      </c>
      <c r="P53" s="148"/>
      <c r="Q53" s="148"/>
      <c r="R53" s="148"/>
      <c r="S53" s="21"/>
      <c r="T53" s="22"/>
      <c r="U53" s="21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6"/>
      <c r="AI53" s="146"/>
      <c r="AJ53" s="146"/>
      <c r="AK53" s="146"/>
      <c r="AL53" s="146"/>
      <c r="AM53" s="21"/>
    </row>
    <row r="54" spans="1:39" ht="13.5" customHeight="1">
      <c r="A54" s="171"/>
      <c r="B54" s="171"/>
      <c r="C54" s="171"/>
      <c r="D54" s="171"/>
      <c r="E54" s="171"/>
      <c r="F54" s="171"/>
      <c r="G54" s="152"/>
      <c r="H54" s="153"/>
      <c r="I54" s="153"/>
      <c r="J54" s="154"/>
      <c r="K54" s="152"/>
      <c r="L54" s="153"/>
      <c r="M54" s="153"/>
      <c r="N54" s="154"/>
      <c r="O54" s="148"/>
      <c r="P54" s="148"/>
      <c r="Q54" s="148"/>
      <c r="R54" s="148"/>
      <c r="S54" s="25"/>
      <c r="T54" s="26"/>
      <c r="U54" s="26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6"/>
      <c r="AI54" s="146"/>
      <c r="AJ54" s="146"/>
      <c r="AK54" s="146"/>
      <c r="AL54" s="146"/>
      <c r="AM54" s="21"/>
    </row>
    <row r="55" spans="1:39" ht="13.5" customHeight="1">
      <c r="A55" s="171" t="s">
        <v>629</v>
      </c>
      <c r="B55" s="171"/>
      <c r="C55" s="171"/>
      <c r="D55" s="171"/>
      <c r="E55" s="171"/>
      <c r="F55" s="171"/>
      <c r="G55" s="149"/>
      <c r="H55" s="150"/>
      <c r="I55" s="150"/>
      <c r="J55" s="151"/>
      <c r="K55" s="149"/>
      <c r="L55" s="150"/>
      <c r="M55" s="150"/>
      <c r="N55" s="151"/>
      <c r="O55" s="148">
        <f t="shared" ref="O55" si="11">SUM(G55:N56)</f>
        <v>0</v>
      </c>
      <c r="P55" s="148"/>
      <c r="Q55" s="148"/>
      <c r="R55" s="148"/>
      <c r="S55" s="25"/>
      <c r="T55" s="26"/>
      <c r="U55" s="26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6"/>
      <c r="AI55" s="146"/>
      <c r="AJ55" s="146"/>
      <c r="AK55" s="146"/>
      <c r="AL55" s="146"/>
      <c r="AM55" s="21"/>
    </row>
    <row r="56" spans="1:39" ht="13.5" customHeight="1">
      <c r="A56" s="171"/>
      <c r="B56" s="171"/>
      <c r="C56" s="171"/>
      <c r="D56" s="171"/>
      <c r="E56" s="171"/>
      <c r="F56" s="171"/>
      <c r="G56" s="152"/>
      <c r="H56" s="153"/>
      <c r="I56" s="153"/>
      <c r="J56" s="154"/>
      <c r="K56" s="152"/>
      <c r="L56" s="153"/>
      <c r="M56" s="153"/>
      <c r="N56" s="154"/>
      <c r="O56" s="148"/>
      <c r="P56" s="148"/>
      <c r="Q56" s="148"/>
      <c r="R56" s="148"/>
      <c r="S56" s="27"/>
      <c r="T56" s="28"/>
      <c r="U56" s="28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6"/>
      <c r="AI56" s="146"/>
      <c r="AJ56" s="146"/>
      <c r="AK56" s="146"/>
      <c r="AL56" s="146"/>
      <c r="AM56" s="21"/>
    </row>
    <row r="57" spans="1:39" ht="13.5" customHeight="1">
      <c r="A57" s="171" t="s">
        <v>29</v>
      </c>
      <c r="B57" s="171"/>
      <c r="C57" s="171"/>
      <c r="D57" s="171"/>
      <c r="E57" s="171"/>
      <c r="F57" s="171"/>
      <c r="G57" s="149"/>
      <c r="H57" s="150"/>
      <c r="I57" s="150"/>
      <c r="J57" s="151"/>
      <c r="K57" s="149"/>
      <c r="L57" s="150"/>
      <c r="M57" s="150"/>
      <c r="N57" s="151"/>
      <c r="O57" s="148">
        <f t="shared" ref="O57" si="12">SUM(G57:N58)</f>
        <v>0</v>
      </c>
      <c r="P57" s="148"/>
      <c r="Q57" s="148"/>
      <c r="R57" s="148"/>
      <c r="S57" s="27"/>
      <c r="T57" s="28"/>
      <c r="U57" s="28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6"/>
      <c r="AI57" s="146"/>
      <c r="AJ57" s="146"/>
      <c r="AK57" s="146"/>
      <c r="AL57" s="146"/>
      <c r="AM57" s="21"/>
    </row>
    <row r="58" spans="1:39" ht="13.5" customHeight="1">
      <c r="A58" s="172"/>
      <c r="B58" s="172"/>
      <c r="C58" s="172"/>
      <c r="D58" s="172"/>
      <c r="E58" s="172"/>
      <c r="F58" s="172"/>
      <c r="G58" s="152"/>
      <c r="H58" s="153"/>
      <c r="I58" s="153"/>
      <c r="J58" s="154"/>
      <c r="K58" s="152"/>
      <c r="L58" s="153"/>
      <c r="M58" s="153"/>
      <c r="N58" s="154"/>
      <c r="O58" s="148"/>
      <c r="P58" s="148"/>
      <c r="Q58" s="148"/>
      <c r="R58" s="148"/>
      <c r="S58" s="27"/>
      <c r="T58" s="28"/>
      <c r="U58" s="28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6"/>
      <c r="AI58" s="146"/>
      <c r="AJ58" s="146"/>
      <c r="AK58" s="146"/>
      <c r="AL58" s="146"/>
      <c r="AM58" s="21"/>
    </row>
    <row r="59" spans="1:39" ht="13.5" customHeight="1">
      <c r="A59" s="171" t="s">
        <v>26</v>
      </c>
      <c r="B59" s="171"/>
      <c r="C59" s="171"/>
      <c r="D59" s="171"/>
      <c r="E59" s="171"/>
      <c r="F59" s="171"/>
      <c r="G59" s="148">
        <f>G39+G49+SUM(G51:J58)</f>
        <v>0</v>
      </c>
      <c r="H59" s="148"/>
      <c r="I59" s="148"/>
      <c r="J59" s="148"/>
      <c r="K59" s="148">
        <f>K39+K49+SUM(K51:N58)</f>
        <v>0</v>
      </c>
      <c r="L59" s="148"/>
      <c r="M59" s="148"/>
      <c r="N59" s="148"/>
      <c r="O59" s="148">
        <f>SUM(G59:N60)</f>
        <v>0</v>
      </c>
      <c r="P59" s="148"/>
      <c r="Q59" s="148"/>
      <c r="R59" s="148"/>
      <c r="S59" s="27"/>
      <c r="T59" s="28"/>
      <c r="U59" s="28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6"/>
      <c r="AI59" s="146"/>
      <c r="AJ59" s="146"/>
      <c r="AK59" s="146"/>
      <c r="AL59" s="146"/>
      <c r="AM59" s="21"/>
    </row>
    <row r="60" spans="1:39" ht="13.5" customHeight="1">
      <c r="A60" s="171"/>
      <c r="B60" s="171"/>
      <c r="C60" s="171"/>
      <c r="D60" s="171"/>
      <c r="E60" s="171"/>
      <c r="F60" s="171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21"/>
      <c r="T60" s="22"/>
      <c r="U60" s="21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6"/>
      <c r="AI60" s="146"/>
      <c r="AJ60" s="146"/>
      <c r="AK60" s="146"/>
      <c r="AL60" s="146"/>
      <c r="AM60" s="21"/>
    </row>
    <row r="61" spans="1:39" ht="13.5" customHeight="1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2"/>
      <c r="U61" s="21"/>
      <c r="V61" s="144" t="s">
        <v>26</v>
      </c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70">
        <f>SUM(AH31:AL60)</f>
        <v>0</v>
      </c>
      <c r="AI61" s="170"/>
      <c r="AJ61" s="170"/>
      <c r="AK61" s="170"/>
      <c r="AL61" s="170"/>
      <c r="AM61" s="21"/>
    </row>
    <row r="62" spans="1:39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2"/>
      <c r="U62" s="21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70"/>
      <c r="AI62" s="170"/>
      <c r="AJ62" s="170"/>
      <c r="AK62" s="170"/>
      <c r="AL62" s="170"/>
      <c r="AM62" s="21"/>
    </row>
    <row r="63" spans="1:39" ht="13.5" customHeight="1"/>
    <row r="64" spans="1:3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</sheetData>
  <mergeCells count="192">
    <mergeCell ref="AB39:AG40"/>
    <mergeCell ref="B45:F46"/>
    <mergeCell ref="B43:F44"/>
    <mergeCell ref="B41:F42"/>
    <mergeCell ref="C39:F40"/>
    <mergeCell ref="C37:F38"/>
    <mergeCell ref="C35:F36"/>
    <mergeCell ref="C31:F32"/>
    <mergeCell ref="C33:F34"/>
    <mergeCell ref="B31:B40"/>
    <mergeCell ref="K35:N36"/>
    <mergeCell ref="K37:N38"/>
    <mergeCell ref="K39:N40"/>
    <mergeCell ref="K41:N42"/>
    <mergeCell ref="K43:N44"/>
    <mergeCell ref="K45:N46"/>
    <mergeCell ref="O41:R42"/>
    <mergeCell ref="O43:R44"/>
    <mergeCell ref="O45:R46"/>
    <mergeCell ref="G41:J42"/>
    <mergeCell ref="G43:J44"/>
    <mergeCell ref="G45:J46"/>
    <mergeCell ref="A59:F60"/>
    <mergeCell ref="A57:F58"/>
    <mergeCell ref="A55:F56"/>
    <mergeCell ref="A53:F54"/>
    <mergeCell ref="AH49:AL50"/>
    <mergeCell ref="V51:AA52"/>
    <mergeCell ref="AB51:AG52"/>
    <mergeCell ref="AH51:AL52"/>
    <mergeCell ref="V53:AA54"/>
    <mergeCell ref="AB53:AG54"/>
    <mergeCell ref="AH53:AL54"/>
    <mergeCell ref="A51:F52"/>
    <mergeCell ref="B49:F50"/>
    <mergeCell ref="G57:J58"/>
    <mergeCell ref="AH55:AL56"/>
    <mergeCell ref="G59:J60"/>
    <mergeCell ref="O59:R60"/>
    <mergeCell ref="V59:AA60"/>
    <mergeCell ref="AB59:AG60"/>
    <mergeCell ref="AH59:AL60"/>
    <mergeCell ref="K59:N60"/>
    <mergeCell ref="V57:AA58"/>
    <mergeCell ref="AB57:AG58"/>
    <mergeCell ref="AH57:AL58"/>
    <mergeCell ref="AH61:AL62"/>
    <mergeCell ref="AH31:AL32"/>
    <mergeCell ref="V39:AA40"/>
    <mergeCell ref="V61:AG62"/>
    <mergeCell ref="V43:AA44"/>
    <mergeCell ref="AB43:AG44"/>
    <mergeCell ref="V49:AA50"/>
    <mergeCell ref="AB49:AG50"/>
    <mergeCell ref="V55:AA56"/>
    <mergeCell ref="AB55:AG56"/>
    <mergeCell ref="AB31:AG32"/>
    <mergeCell ref="V31:AA32"/>
    <mergeCell ref="V33:AA34"/>
    <mergeCell ref="AB33:AG34"/>
    <mergeCell ref="AH33:AL34"/>
    <mergeCell ref="AH39:AL40"/>
    <mergeCell ref="V41:AA42"/>
    <mergeCell ref="AB41:AG42"/>
    <mergeCell ref="AH41:AL42"/>
    <mergeCell ref="V35:AA36"/>
    <mergeCell ref="AB35:AG36"/>
    <mergeCell ref="AH35:AL36"/>
    <mergeCell ref="V37:AA38"/>
    <mergeCell ref="AB37:AG38"/>
    <mergeCell ref="B47:F48"/>
    <mergeCell ref="AC6:AL7"/>
    <mergeCell ref="A3:M4"/>
    <mergeCell ref="A29:F30"/>
    <mergeCell ref="G30:J30"/>
    <mergeCell ref="K30:N30"/>
    <mergeCell ref="O30:R30"/>
    <mergeCell ref="G29:R29"/>
    <mergeCell ref="A20:B21"/>
    <mergeCell ref="A22:B23"/>
    <mergeCell ref="Z6:AB7"/>
    <mergeCell ref="W6:Y7"/>
    <mergeCell ref="T6:V7"/>
    <mergeCell ref="K6:M7"/>
    <mergeCell ref="A6:J7"/>
    <mergeCell ref="N6:S7"/>
    <mergeCell ref="A8:B9"/>
    <mergeCell ref="A10:B11"/>
    <mergeCell ref="A12:B13"/>
    <mergeCell ref="A14:B15"/>
    <mergeCell ref="A16:B17"/>
    <mergeCell ref="A18:B19"/>
    <mergeCell ref="C20:J21"/>
    <mergeCell ref="C22:J23"/>
    <mergeCell ref="K8:M9"/>
    <mergeCell ref="K10:M11"/>
    <mergeCell ref="K12:M13"/>
    <mergeCell ref="K14:M15"/>
    <mergeCell ref="K16:M17"/>
    <mergeCell ref="K18:M19"/>
    <mergeCell ref="K20:M21"/>
    <mergeCell ref="K22:M23"/>
    <mergeCell ref="C8:J9"/>
    <mergeCell ref="C10:J11"/>
    <mergeCell ref="C12:J13"/>
    <mergeCell ref="C14:J15"/>
    <mergeCell ref="C16:J17"/>
    <mergeCell ref="C18:J19"/>
    <mergeCell ref="AC8:AL9"/>
    <mergeCell ref="T10:V11"/>
    <mergeCell ref="W10:Y11"/>
    <mergeCell ref="Z10:AB11"/>
    <mergeCell ref="AC10:AL11"/>
    <mergeCell ref="N20:S21"/>
    <mergeCell ref="N22:S23"/>
    <mergeCell ref="T8:V9"/>
    <mergeCell ref="W8:Y9"/>
    <mergeCell ref="Z8:AB9"/>
    <mergeCell ref="N8:S9"/>
    <mergeCell ref="N10:S11"/>
    <mergeCell ref="N12:S13"/>
    <mergeCell ref="N14:S15"/>
    <mergeCell ref="N16:S17"/>
    <mergeCell ref="N18:S19"/>
    <mergeCell ref="T12:V13"/>
    <mergeCell ref="W12:Y13"/>
    <mergeCell ref="Z12:AB13"/>
    <mergeCell ref="AC12:AL13"/>
    <mergeCell ref="T14:V15"/>
    <mergeCell ref="W14:Y15"/>
    <mergeCell ref="Z14:AB15"/>
    <mergeCell ref="AC14:AL15"/>
    <mergeCell ref="T16:V17"/>
    <mergeCell ref="W16:Y17"/>
    <mergeCell ref="Z16:AB17"/>
    <mergeCell ref="AC16:AL17"/>
    <mergeCell ref="T18:V19"/>
    <mergeCell ref="W18:Y19"/>
    <mergeCell ref="Z18:AB19"/>
    <mergeCell ref="AC18:AL19"/>
    <mergeCell ref="T20:V21"/>
    <mergeCell ref="W20:Y21"/>
    <mergeCell ref="Z20:AB21"/>
    <mergeCell ref="AC20:AL21"/>
    <mergeCell ref="T22:V23"/>
    <mergeCell ref="W22:Y23"/>
    <mergeCell ref="Z22:AB23"/>
    <mergeCell ref="AC22:AL23"/>
    <mergeCell ref="G31:J32"/>
    <mergeCell ref="G33:J34"/>
    <mergeCell ref="G35:J36"/>
    <mergeCell ref="G37:J38"/>
    <mergeCell ref="G39:J40"/>
    <mergeCell ref="O31:R32"/>
    <mergeCell ref="O33:R34"/>
    <mergeCell ref="O35:R36"/>
    <mergeCell ref="O37:R38"/>
    <mergeCell ref="O39:R40"/>
    <mergeCell ref="W26:AL27"/>
    <mergeCell ref="A26:Q27"/>
    <mergeCell ref="AH29:AL30"/>
    <mergeCell ref="V30:AA30"/>
    <mergeCell ref="AB30:AG30"/>
    <mergeCell ref="V29:AG29"/>
    <mergeCell ref="AH37:AL38"/>
    <mergeCell ref="A31:A50"/>
    <mergeCell ref="K31:N32"/>
    <mergeCell ref="K33:N34"/>
    <mergeCell ref="G47:J48"/>
    <mergeCell ref="G49:J50"/>
    <mergeCell ref="G51:J52"/>
    <mergeCell ref="G53:J54"/>
    <mergeCell ref="G55:J56"/>
    <mergeCell ref="O51:R52"/>
    <mergeCell ref="O53:R54"/>
    <mergeCell ref="O55:R56"/>
    <mergeCell ref="O57:R58"/>
    <mergeCell ref="K47:N48"/>
    <mergeCell ref="K49:N50"/>
    <mergeCell ref="K51:N52"/>
    <mergeCell ref="K53:N54"/>
    <mergeCell ref="K55:N56"/>
    <mergeCell ref="K57:N58"/>
    <mergeCell ref="AH43:AL44"/>
    <mergeCell ref="V45:AA46"/>
    <mergeCell ref="AB45:AG46"/>
    <mergeCell ref="AH45:AL46"/>
    <mergeCell ref="V47:AA48"/>
    <mergeCell ref="AB47:AG48"/>
    <mergeCell ref="AH47:AL48"/>
    <mergeCell ref="O47:R48"/>
    <mergeCell ref="O49:R50"/>
  </mergeCells>
  <phoneticPr fontId="1"/>
  <pageMargins left="0.31496062992125984" right="0.31496062992125984" top="0.35433070866141736" bottom="0.35433070866141736" header="0.31496062992125984" footer="0.11811023622047245"/>
  <pageSetup paperSize="9" scale="97" orientation="portrait" r:id="rId1"/>
  <headerFooter>
    <oddFooter>&amp;C
－　１　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6D7D-3E95-4536-AB3F-6AB8F0B551AF}">
  <dimension ref="A1:BC188"/>
  <sheetViews>
    <sheetView topLeftCell="A21" zoomScaleNormal="100" workbookViewId="0">
      <selection activeCell="L35" sqref="L35:N35"/>
    </sheetView>
  </sheetViews>
  <sheetFormatPr defaultRowHeight="18"/>
  <cols>
    <col min="1" max="19" width="2.3984375" customWidth="1"/>
    <col min="20" max="20" width="2.3984375" style="15" customWidth="1"/>
    <col min="21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39" s="6" customFormat="1" ht="14.4">
      <c r="A1" s="31"/>
      <c r="B1" s="1"/>
      <c r="C1" s="1"/>
      <c r="D1" s="5"/>
      <c r="T1" s="14"/>
    </row>
    <row r="2" spans="1:39" s="6" customFormat="1" ht="14.4">
      <c r="A2" s="31"/>
      <c r="B2" s="1"/>
      <c r="C2" s="1"/>
      <c r="D2" s="2"/>
      <c r="T2" s="14"/>
    </row>
    <row r="3" spans="1:39" s="6" customFormat="1" ht="13.5" customHeight="1">
      <c r="A3" s="159" t="s">
        <v>36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8"/>
      <c r="T3" s="4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6" customFormat="1" ht="13.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8"/>
      <c r="T4" s="4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7"/>
      <c r="AJ4" s="17"/>
      <c r="AK4" s="17"/>
      <c r="AL4" s="17"/>
      <c r="AM4" s="18"/>
    </row>
    <row r="5" spans="1:39" s="6" customFormat="1" ht="13.5" customHeight="1">
      <c r="A5" s="164" t="s">
        <v>37</v>
      </c>
      <c r="B5" s="164"/>
      <c r="C5" s="164"/>
      <c r="D5" s="164"/>
      <c r="E5" s="164"/>
      <c r="F5" s="164"/>
      <c r="G5" s="164"/>
      <c r="H5" s="144" t="s">
        <v>38</v>
      </c>
      <c r="I5" s="144"/>
      <c r="J5" s="144" t="s">
        <v>39</v>
      </c>
      <c r="K5" s="144"/>
      <c r="L5" s="144" t="s">
        <v>40</v>
      </c>
      <c r="M5" s="144"/>
      <c r="N5" s="144"/>
      <c r="O5" s="144"/>
      <c r="P5" s="144"/>
      <c r="Q5" s="144"/>
      <c r="R5" s="144" t="s">
        <v>41</v>
      </c>
      <c r="S5" s="144"/>
      <c r="T5" s="144"/>
      <c r="U5" s="222"/>
      <c r="V5" s="231" t="s">
        <v>37</v>
      </c>
      <c r="W5" s="164"/>
      <c r="X5" s="164"/>
      <c r="Y5" s="164"/>
      <c r="Z5" s="164"/>
      <c r="AA5" s="164"/>
      <c r="AB5" s="164"/>
      <c r="AC5" s="225" t="s">
        <v>49</v>
      </c>
      <c r="AD5" s="226"/>
      <c r="AE5" s="227"/>
      <c r="AF5" s="225" t="s">
        <v>42</v>
      </c>
      <c r="AG5" s="226"/>
      <c r="AH5" s="227"/>
      <c r="AI5" s="144" t="s">
        <v>43</v>
      </c>
      <c r="AJ5" s="144"/>
      <c r="AK5" s="144"/>
      <c r="AL5" s="144"/>
      <c r="AM5" s="18"/>
    </row>
    <row r="6" spans="1:39" s="8" customFormat="1" ht="13.5" customHeight="1">
      <c r="A6" s="164"/>
      <c r="B6" s="164"/>
      <c r="C6" s="164"/>
      <c r="D6" s="164"/>
      <c r="E6" s="164"/>
      <c r="F6" s="164"/>
      <c r="G6" s="16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222"/>
      <c r="V6" s="231"/>
      <c r="W6" s="164"/>
      <c r="X6" s="164"/>
      <c r="Y6" s="164"/>
      <c r="Z6" s="164"/>
      <c r="AA6" s="164"/>
      <c r="AB6" s="164"/>
      <c r="AC6" s="228"/>
      <c r="AD6" s="229"/>
      <c r="AE6" s="230"/>
      <c r="AF6" s="228"/>
      <c r="AG6" s="229"/>
      <c r="AH6" s="230"/>
      <c r="AI6" s="144"/>
      <c r="AJ6" s="144"/>
      <c r="AK6" s="144"/>
      <c r="AL6" s="144"/>
      <c r="AM6" s="20"/>
    </row>
    <row r="7" spans="1:39" s="6" customFormat="1" ht="18.75" customHeight="1">
      <c r="A7" s="203" t="s">
        <v>44</v>
      </c>
      <c r="B7" s="204"/>
      <c r="C7" s="204"/>
      <c r="D7" s="204"/>
      <c r="E7" s="204"/>
      <c r="F7" s="204"/>
      <c r="G7" s="205"/>
      <c r="H7" s="180"/>
      <c r="I7" s="202"/>
      <c r="J7" s="212" t="s">
        <v>633</v>
      </c>
      <c r="K7" s="213"/>
      <c r="L7" s="180"/>
      <c r="M7" s="201"/>
      <c r="N7" s="201"/>
      <c r="O7" s="201"/>
      <c r="P7" s="201"/>
      <c r="Q7" s="202"/>
      <c r="R7" s="180"/>
      <c r="S7" s="201"/>
      <c r="T7" s="201"/>
      <c r="U7" s="201"/>
      <c r="V7" s="206" t="s">
        <v>640</v>
      </c>
      <c r="W7" s="207"/>
      <c r="X7" s="207"/>
      <c r="Y7" s="207"/>
      <c r="Z7" s="207"/>
      <c r="AA7" s="207"/>
      <c r="AB7" s="208"/>
      <c r="AC7" s="180"/>
      <c r="AD7" s="201"/>
      <c r="AE7" s="202"/>
      <c r="AF7" s="180"/>
      <c r="AG7" s="201"/>
      <c r="AH7" s="202"/>
      <c r="AI7" s="180"/>
      <c r="AJ7" s="201"/>
      <c r="AK7" s="201"/>
      <c r="AL7" s="202"/>
      <c r="AM7" s="18"/>
    </row>
    <row r="8" spans="1:39" s="6" customFormat="1" ht="18.75" customHeight="1">
      <c r="A8" s="203" t="s">
        <v>46</v>
      </c>
      <c r="B8" s="204"/>
      <c r="C8" s="204"/>
      <c r="D8" s="204"/>
      <c r="E8" s="204"/>
      <c r="F8" s="204"/>
      <c r="G8" s="205"/>
      <c r="H8" s="180"/>
      <c r="I8" s="202"/>
      <c r="J8" s="212" t="s">
        <v>633</v>
      </c>
      <c r="K8" s="213"/>
      <c r="L8" s="180"/>
      <c r="M8" s="201"/>
      <c r="N8" s="201"/>
      <c r="O8" s="201"/>
      <c r="P8" s="201"/>
      <c r="Q8" s="202"/>
      <c r="R8" s="180"/>
      <c r="S8" s="201"/>
      <c r="T8" s="201"/>
      <c r="U8" s="201"/>
      <c r="V8" s="206" t="s">
        <v>641</v>
      </c>
      <c r="W8" s="207"/>
      <c r="X8" s="207"/>
      <c r="Y8" s="207"/>
      <c r="Z8" s="207"/>
      <c r="AA8" s="207"/>
      <c r="AB8" s="208"/>
      <c r="AC8" s="180"/>
      <c r="AD8" s="201"/>
      <c r="AE8" s="202"/>
      <c r="AF8" s="180"/>
      <c r="AG8" s="201"/>
      <c r="AH8" s="202"/>
      <c r="AI8" s="180"/>
      <c r="AJ8" s="201"/>
      <c r="AK8" s="201"/>
      <c r="AL8" s="202"/>
      <c r="AM8" s="18"/>
    </row>
    <row r="9" spans="1:39" s="6" customFormat="1" ht="18.75" customHeight="1">
      <c r="A9" s="203" t="s">
        <v>46</v>
      </c>
      <c r="B9" s="204"/>
      <c r="C9" s="204"/>
      <c r="D9" s="204"/>
      <c r="E9" s="204"/>
      <c r="F9" s="204"/>
      <c r="G9" s="205"/>
      <c r="H9" s="180"/>
      <c r="I9" s="202"/>
      <c r="J9" s="212" t="s">
        <v>633</v>
      </c>
      <c r="K9" s="213"/>
      <c r="L9" s="180"/>
      <c r="M9" s="201"/>
      <c r="N9" s="201"/>
      <c r="O9" s="201"/>
      <c r="P9" s="201"/>
      <c r="Q9" s="202"/>
      <c r="R9" s="180"/>
      <c r="S9" s="201"/>
      <c r="T9" s="201"/>
      <c r="U9" s="201"/>
      <c r="V9" s="206" t="s">
        <v>46</v>
      </c>
      <c r="W9" s="207"/>
      <c r="X9" s="207"/>
      <c r="Y9" s="207"/>
      <c r="Z9" s="207"/>
      <c r="AA9" s="207"/>
      <c r="AB9" s="208"/>
      <c r="AC9" s="180"/>
      <c r="AD9" s="201"/>
      <c r="AE9" s="202"/>
      <c r="AF9" s="180"/>
      <c r="AG9" s="201"/>
      <c r="AH9" s="202"/>
      <c r="AI9" s="180"/>
      <c r="AJ9" s="201"/>
      <c r="AK9" s="201"/>
      <c r="AL9" s="202"/>
      <c r="AM9" s="18"/>
    </row>
    <row r="10" spans="1:39" s="6" customFormat="1" ht="18.75" customHeight="1">
      <c r="A10" s="203" t="s">
        <v>630</v>
      </c>
      <c r="B10" s="204"/>
      <c r="C10" s="204"/>
      <c r="D10" s="204"/>
      <c r="E10" s="204"/>
      <c r="F10" s="204"/>
      <c r="G10" s="205"/>
      <c r="H10" s="180"/>
      <c r="I10" s="202"/>
      <c r="J10" s="180" t="s">
        <v>634</v>
      </c>
      <c r="K10" s="202"/>
      <c r="L10" s="180"/>
      <c r="M10" s="201"/>
      <c r="N10" s="201"/>
      <c r="O10" s="201"/>
      <c r="P10" s="201"/>
      <c r="Q10" s="202"/>
      <c r="R10" s="180"/>
      <c r="S10" s="201"/>
      <c r="T10" s="201"/>
      <c r="U10" s="201"/>
      <c r="V10" s="206" t="s">
        <v>642</v>
      </c>
      <c r="W10" s="207"/>
      <c r="X10" s="207"/>
      <c r="Y10" s="207"/>
      <c r="Z10" s="207"/>
      <c r="AA10" s="207"/>
      <c r="AB10" s="208"/>
      <c r="AC10" s="180"/>
      <c r="AD10" s="201"/>
      <c r="AE10" s="202"/>
      <c r="AF10" s="180"/>
      <c r="AG10" s="201"/>
      <c r="AH10" s="202"/>
      <c r="AI10" s="180"/>
      <c r="AJ10" s="201"/>
      <c r="AK10" s="201"/>
      <c r="AL10" s="202"/>
      <c r="AM10" s="18"/>
    </row>
    <row r="11" spans="1:39" s="8" customFormat="1" ht="18.75" customHeight="1">
      <c r="A11" s="203" t="s">
        <v>47</v>
      </c>
      <c r="B11" s="204"/>
      <c r="C11" s="204"/>
      <c r="D11" s="204"/>
      <c r="E11" s="204"/>
      <c r="F11" s="204"/>
      <c r="G11" s="205"/>
      <c r="H11" s="180"/>
      <c r="I11" s="202"/>
      <c r="J11" s="180" t="s">
        <v>634</v>
      </c>
      <c r="K11" s="202"/>
      <c r="L11" s="180"/>
      <c r="M11" s="201"/>
      <c r="N11" s="201"/>
      <c r="O11" s="201"/>
      <c r="P11" s="201"/>
      <c r="Q11" s="202"/>
      <c r="R11" s="180"/>
      <c r="S11" s="201"/>
      <c r="T11" s="201"/>
      <c r="U11" s="201"/>
      <c r="V11" s="206"/>
      <c r="W11" s="207"/>
      <c r="X11" s="207"/>
      <c r="Y11" s="207"/>
      <c r="Z11" s="207"/>
      <c r="AA11" s="207"/>
      <c r="AB11" s="208"/>
      <c r="AC11" s="180"/>
      <c r="AD11" s="201"/>
      <c r="AE11" s="202"/>
      <c r="AF11" s="180"/>
      <c r="AG11" s="201"/>
      <c r="AH11" s="202"/>
      <c r="AI11" s="180"/>
      <c r="AJ11" s="201"/>
      <c r="AK11" s="201"/>
      <c r="AL11" s="202"/>
      <c r="AM11" s="20"/>
    </row>
    <row r="12" spans="1:39" s="6" customFormat="1" ht="18.75" customHeight="1">
      <c r="A12" s="203" t="s">
        <v>631</v>
      </c>
      <c r="B12" s="204"/>
      <c r="C12" s="204"/>
      <c r="D12" s="204"/>
      <c r="E12" s="204"/>
      <c r="F12" s="204"/>
      <c r="G12" s="205"/>
      <c r="H12" s="180"/>
      <c r="I12" s="202"/>
      <c r="J12" s="180" t="s">
        <v>635</v>
      </c>
      <c r="K12" s="202"/>
      <c r="L12" s="180"/>
      <c r="M12" s="201"/>
      <c r="N12" s="201"/>
      <c r="O12" s="201"/>
      <c r="P12" s="201"/>
      <c r="Q12" s="202"/>
      <c r="R12" s="180"/>
      <c r="S12" s="201"/>
      <c r="T12" s="201"/>
      <c r="U12" s="201"/>
      <c r="V12" s="206" t="s">
        <v>48</v>
      </c>
      <c r="W12" s="207"/>
      <c r="X12" s="207"/>
      <c r="Y12" s="207"/>
      <c r="Z12" s="207"/>
      <c r="AA12" s="207"/>
      <c r="AB12" s="208"/>
      <c r="AC12" s="209" t="s">
        <v>638</v>
      </c>
      <c r="AD12" s="210"/>
      <c r="AE12" s="211"/>
      <c r="AF12" s="209" t="s">
        <v>83</v>
      </c>
      <c r="AG12" s="210"/>
      <c r="AH12" s="211"/>
      <c r="AI12" s="180"/>
      <c r="AJ12" s="201"/>
      <c r="AK12" s="201"/>
      <c r="AL12" s="202"/>
      <c r="AM12" s="18"/>
    </row>
    <row r="13" spans="1:39" ht="18.75" customHeight="1">
      <c r="A13" s="203" t="s">
        <v>46</v>
      </c>
      <c r="B13" s="204"/>
      <c r="C13" s="204"/>
      <c r="D13" s="204"/>
      <c r="E13" s="204"/>
      <c r="F13" s="204"/>
      <c r="G13" s="205"/>
      <c r="H13" s="180"/>
      <c r="I13" s="202"/>
      <c r="J13" s="180" t="s">
        <v>635</v>
      </c>
      <c r="K13" s="202"/>
      <c r="L13" s="180"/>
      <c r="M13" s="201"/>
      <c r="N13" s="201"/>
      <c r="O13" s="201"/>
      <c r="P13" s="201"/>
      <c r="Q13" s="202"/>
      <c r="R13" s="180"/>
      <c r="S13" s="201"/>
      <c r="T13" s="201"/>
      <c r="U13" s="201"/>
      <c r="V13" s="206" t="s">
        <v>46</v>
      </c>
      <c r="W13" s="207"/>
      <c r="X13" s="207"/>
      <c r="Y13" s="207"/>
      <c r="Z13" s="207"/>
      <c r="AA13" s="207"/>
      <c r="AB13" s="208"/>
      <c r="AC13" s="209" t="s">
        <v>638</v>
      </c>
      <c r="AD13" s="210"/>
      <c r="AE13" s="211"/>
      <c r="AF13" s="209" t="s">
        <v>83</v>
      </c>
      <c r="AG13" s="210"/>
      <c r="AH13" s="211"/>
      <c r="AI13" s="180"/>
      <c r="AJ13" s="201"/>
      <c r="AK13" s="201"/>
      <c r="AL13" s="202"/>
      <c r="AM13" s="21"/>
    </row>
    <row r="14" spans="1:39" ht="18.75" customHeight="1">
      <c r="A14" s="203" t="s">
        <v>46</v>
      </c>
      <c r="B14" s="204"/>
      <c r="C14" s="204"/>
      <c r="D14" s="204"/>
      <c r="E14" s="204"/>
      <c r="F14" s="204"/>
      <c r="G14" s="205"/>
      <c r="H14" s="180"/>
      <c r="I14" s="202"/>
      <c r="J14" s="180" t="s">
        <v>635</v>
      </c>
      <c r="K14" s="202"/>
      <c r="L14" s="180"/>
      <c r="M14" s="201"/>
      <c r="N14" s="201"/>
      <c r="O14" s="201"/>
      <c r="P14" s="201"/>
      <c r="Q14" s="202"/>
      <c r="R14" s="180"/>
      <c r="S14" s="201"/>
      <c r="T14" s="201"/>
      <c r="U14" s="201"/>
      <c r="V14" s="206" t="s">
        <v>46</v>
      </c>
      <c r="W14" s="207"/>
      <c r="X14" s="207"/>
      <c r="Y14" s="207"/>
      <c r="Z14" s="207"/>
      <c r="AA14" s="207"/>
      <c r="AB14" s="208"/>
      <c r="AC14" s="209" t="s">
        <v>638</v>
      </c>
      <c r="AD14" s="210"/>
      <c r="AE14" s="211"/>
      <c r="AF14" s="209" t="s">
        <v>83</v>
      </c>
      <c r="AG14" s="210"/>
      <c r="AH14" s="211"/>
      <c r="AI14" s="180"/>
      <c r="AJ14" s="201"/>
      <c r="AK14" s="201"/>
      <c r="AL14" s="202"/>
      <c r="AM14" s="21"/>
    </row>
    <row r="15" spans="1:39" s="6" customFormat="1" ht="18.75" customHeight="1">
      <c r="A15" s="203" t="s">
        <v>632</v>
      </c>
      <c r="B15" s="204"/>
      <c r="C15" s="204"/>
      <c r="D15" s="204"/>
      <c r="E15" s="204"/>
      <c r="F15" s="204"/>
      <c r="G15" s="205"/>
      <c r="H15" s="180"/>
      <c r="I15" s="202"/>
      <c r="J15" s="180" t="s">
        <v>636</v>
      </c>
      <c r="K15" s="202"/>
      <c r="L15" s="180"/>
      <c r="M15" s="201"/>
      <c r="N15" s="201"/>
      <c r="O15" s="201"/>
      <c r="P15" s="201"/>
      <c r="Q15" s="202"/>
      <c r="R15" s="180"/>
      <c r="S15" s="201"/>
      <c r="T15" s="201"/>
      <c r="U15" s="201"/>
      <c r="V15" s="206"/>
      <c r="W15" s="207"/>
      <c r="X15" s="207"/>
      <c r="Y15" s="207"/>
      <c r="Z15" s="207"/>
      <c r="AA15" s="207"/>
      <c r="AB15" s="208"/>
      <c r="AC15" s="180"/>
      <c r="AD15" s="201"/>
      <c r="AE15" s="201"/>
      <c r="AF15" s="201"/>
      <c r="AG15" s="201"/>
      <c r="AH15" s="202"/>
      <c r="AI15" s="180"/>
      <c r="AJ15" s="201"/>
      <c r="AK15" s="201"/>
      <c r="AL15" s="202"/>
      <c r="AM15" s="18"/>
    </row>
    <row r="16" spans="1:39" s="6" customFormat="1" ht="18.75" customHeight="1">
      <c r="A16" s="203" t="s">
        <v>81</v>
      </c>
      <c r="B16" s="204"/>
      <c r="C16" s="204"/>
      <c r="D16" s="204"/>
      <c r="E16" s="204"/>
      <c r="F16" s="204"/>
      <c r="G16" s="205"/>
      <c r="H16" s="180"/>
      <c r="I16" s="202"/>
      <c r="J16" s="180" t="s">
        <v>637</v>
      </c>
      <c r="K16" s="202"/>
      <c r="L16" s="180"/>
      <c r="M16" s="201"/>
      <c r="N16" s="201"/>
      <c r="O16" s="201"/>
      <c r="P16" s="201"/>
      <c r="Q16" s="202"/>
      <c r="R16" s="180"/>
      <c r="S16" s="201"/>
      <c r="T16" s="201"/>
      <c r="U16" s="201"/>
      <c r="V16" s="206" t="s">
        <v>82</v>
      </c>
      <c r="W16" s="207"/>
      <c r="X16" s="207"/>
      <c r="Y16" s="207"/>
      <c r="Z16" s="207"/>
      <c r="AA16" s="207"/>
      <c r="AB16" s="208"/>
      <c r="AC16" s="180"/>
      <c r="AD16" s="201"/>
      <c r="AE16" s="201"/>
      <c r="AF16" s="201"/>
      <c r="AG16" s="201"/>
      <c r="AH16" s="202"/>
      <c r="AI16" s="180"/>
      <c r="AJ16" s="201"/>
      <c r="AK16" s="201"/>
      <c r="AL16" s="202"/>
      <c r="AM16" s="18"/>
    </row>
    <row r="17" spans="1:55" s="6" customFormat="1" ht="18.75" customHeight="1">
      <c r="A17" s="203" t="s">
        <v>46</v>
      </c>
      <c r="B17" s="204"/>
      <c r="C17" s="204"/>
      <c r="D17" s="204"/>
      <c r="E17" s="204"/>
      <c r="F17" s="204"/>
      <c r="G17" s="205"/>
      <c r="H17" s="180"/>
      <c r="I17" s="202"/>
      <c r="J17" s="180" t="s">
        <v>637</v>
      </c>
      <c r="K17" s="202"/>
      <c r="L17" s="180"/>
      <c r="M17" s="201"/>
      <c r="N17" s="201"/>
      <c r="O17" s="201"/>
      <c r="P17" s="201"/>
      <c r="Q17" s="202"/>
      <c r="R17" s="180"/>
      <c r="S17" s="201"/>
      <c r="T17" s="201"/>
      <c r="U17" s="201"/>
      <c r="V17" s="206" t="s">
        <v>46</v>
      </c>
      <c r="W17" s="207"/>
      <c r="X17" s="207"/>
      <c r="Y17" s="207"/>
      <c r="Z17" s="207"/>
      <c r="AA17" s="207"/>
      <c r="AB17" s="208"/>
      <c r="AC17" s="180"/>
      <c r="AD17" s="201"/>
      <c r="AE17" s="201"/>
      <c r="AF17" s="201"/>
      <c r="AG17" s="201"/>
      <c r="AH17" s="202"/>
      <c r="AI17" s="180"/>
      <c r="AJ17" s="201"/>
      <c r="AK17" s="201"/>
      <c r="AL17" s="202"/>
      <c r="AM17" s="18"/>
    </row>
    <row r="18" spans="1:55" ht="18.75" customHeight="1">
      <c r="A18" s="164"/>
      <c r="B18" s="164"/>
      <c r="C18" s="164"/>
      <c r="D18" s="164"/>
      <c r="E18" s="164"/>
      <c r="F18" s="164"/>
      <c r="G18" s="164"/>
      <c r="H18" s="180"/>
      <c r="I18" s="202"/>
      <c r="J18" s="180"/>
      <c r="K18" s="202"/>
      <c r="L18" s="180"/>
      <c r="M18" s="201"/>
      <c r="N18" s="201"/>
      <c r="O18" s="201"/>
      <c r="P18" s="201"/>
      <c r="Q18" s="202"/>
      <c r="R18" s="180"/>
      <c r="S18" s="201"/>
      <c r="T18" s="201"/>
      <c r="U18" s="201"/>
      <c r="V18" s="206"/>
      <c r="W18" s="207"/>
      <c r="X18" s="207"/>
      <c r="Y18" s="207"/>
      <c r="Z18" s="207"/>
      <c r="AA18" s="207"/>
      <c r="AB18" s="208"/>
      <c r="AC18" s="180"/>
      <c r="AD18" s="201"/>
      <c r="AE18" s="201"/>
      <c r="AF18" s="201"/>
      <c r="AG18" s="201"/>
      <c r="AH18" s="202"/>
      <c r="AI18" s="180"/>
      <c r="AJ18" s="201"/>
      <c r="AK18" s="201"/>
      <c r="AL18" s="202"/>
      <c r="AM18" s="21"/>
    </row>
    <row r="19" spans="1:55" s="8" customFormat="1" ht="13.5" customHeight="1">
      <c r="A19" s="36"/>
      <c r="B19" s="36"/>
      <c r="C19" s="36"/>
      <c r="D19" s="36"/>
      <c r="E19" s="36"/>
      <c r="F19" s="36"/>
      <c r="G19" s="3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15"/>
      <c r="U19" s="13"/>
      <c r="V19" s="36"/>
      <c r="W19" s="36"/>
      <c r="X19" s="36"/>
      <c r="Y19" s="36"/>
      <c r="Z19" s="36"/>
      <c r="AA19" s="36"/>
      <c r="AB19" s="36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ht="13.5" customHeight="1">
      <c r="A20" s="159" t="s">
        <v>50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3"/>
      <c r="Q20" s="13"/>
      <c r="R20" s="13"/>
      <c r="S20" s="13"/>
      <c r="T20" s="115"/>
      <c r="U20" s="13"/>
      <c r="V20" s="36"/>
      <c r="W20" s="36"/>
      <c r="X20" s="36"/>
      <c r="Y20" s="36"/>
      <c r="Z20" s="36"/>
      <c r="AA20" s="36"/>
      <c r="AB20" s="36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21"/>
      <c r="AR20" s="21"/>
      <c r="AS20" s="57"/>
      <c r="AT20" s="58"/>
      <c r="AU20" s="59"/>
      <c r="AV20" s="50"/>
      <c r="AW20" s="50"/>
      <c r="AX20" s="60"/>
      <c r="AY20" s="51"/>
      <c r="AZ20" s="51"/>
      <c r="BA20" s="51"/>
      <c r="BB20" s="21"/>
      <c r="BC20" s="21"/>
    </row>
    <row r="21" spans="1:55" ht="13.5" customHeight="1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3"/>
      <c r="Q21" s="13"/>
      <c r="R21" s="13"/>
      <c r="S21" s="13"/>
      <c r="AI21" s="13"/>
      <c r="AJ21" s="13"/>
      <c r="AK21" s="13"/>
      <c r="AL21" s="13"/>
      <c r="AM21" s="21"/>
      <c r="AT21" s="58"/>
      <c r="AU21" s="59"/>
      <c r="BA21" s="51"/>
      <c r="BB21" s="21"/>
      <c r="BC21" s="21"/>
    </row>
    <row r="22" spans="1:55" ht="13.5" customHeight="1">
      <c r="A22" s="215" t="s">
        <v>51</v>
      </c>
      <c r="B22" s="215"/>
      <c r="C22" s="215"/>
      <c r="D22" s="216"/>
      <c r="E22" s="179" t="s">
        <v>639</v>
      </c>
      <c r="F22" s="179"/>
      <c r="G22" s="179"/>
      <c r="H22" s="179"/>
      <c r="I22" s="179"/>
      <c r="J22" s="179"/>
      <c r="K22" s="179" t="s">
        <v>52</v>
      </c>
      <c r="L22" s="179"/>
      <c r="M22" s="179"/>
      <c r="N22" s="179"/>
      <c r="O22" s="179"/>
      <c r="P22" s="179"/>
      <c r="Q22" s="179" t="s">
        <v>53</v>
      </c>
      <c r="R22" s="179"/>
      <c r="S22" s="179"/>
      <c r="T22" s="179"/>
      <c r="U22" s="180"/>
      <c r="V22" s="189" t="s">
        <v>54</v>
      </c>
      <c r="W22" s="190"/>
      <c r="X22" s="190"/>
      <c r="Y22" s="190"/>
      <c r="Z22" s="190"/>
      <c r="AA22" s="191"/>
      <c r="AB22" s="179" t="s">
        <v>55</v>
      </c>
      <c r="AC22" s="179"/>
      <c r="AD22" s="179"/>
      <c r="AE22" s="179"/>
      <c r="AF22" s="179"/>
      <c r="AG22" s="179"/>
      <c r="AH22" s="179" t="s">
        <v>53</v>
      </c>
      <c r="AI22" s="179"/>
      <c r="AJ22" s="179"/>
      <c r="AK22" s="179"/>
      <c r="AL22" s="179"/>
      <c r="AM22" s="21"/>
      <c r="BA22" s="51"/>
      <c r="BB22" s="21"/>
      <c r="BC22" s="21"/>
    </row>
    <row r="23" spans="1:55" ht="13.5" customHeight="1">
      <c r="A23" s="215"/>
      <c r="B23" s="215"/>
      <c r="C23" s="215"/>
      <c r="D23" s="216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80"/>
      <c r="V23" s="192"/>
      <c r="W23" s="193"/>
      <c r="X23" s="193"/>
      <c r="Y23" s="193"/>
      <c r="Z23" s="193"/>
      <c r="AA23" s="194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21"/>
      <c r="BA23" s="51"/>
      <c r="BB23" s="21"/>
      <c r="BC23" s="21"/>
    </row>
    <row r="24" spans="1:55" ht="18.75" customHeight="1">
      <c r="A24" s="217"/>
      <c r="B24" s="217"/>
      <c r="C24" s="217"/>
      <c r="D24" s="218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78">
        <f>SUM(E24:P24)</f>
        <v>0</v>
      </c>
      <c r="R24" s="178"/>
      <c r="S24" s="178"/>
      <c r="T24" s="178"/>
      <c r="U24" s="178"/>
      <c r="V24" s="188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78">
        <f>SUM(V24:AG24)</f>
        <v>0</v>
      </c>
      <c r="AI24" s="178"/>
      <c r="AJ24" s="178"/>
      <c r="AK24" s="178"/>
      <c r="AL24" s="178"/>
      <c r="AM24" s="21"/>
      <c r="BA24" s="51"/>
      <c r="BB24" s="21"/>
      <c r="BC24" s="21"/>
    </row>
    <row r="25" spans="1:55" ht="18.75" customHeight="1">
      <c r="A25" s="217"/>
      <c r="B25" s="217"/>
      <c r="C25" s="217"/>
      <c r="D25" s="218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78">
        <f t="shared" ref="Q25:Q26" si="0">SUM(E25:P25)</f>
        <v>0</v>
      </c>
      <c r="R25" s="178"/>
      <c r="S25" s="178"/>
      <c r="T25" s="178"/>
      <c r="U25" s="178"/>
      <c r="V25" s="188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78">
        <f>SUM(V25:AG25)</f>
        <v>0</v>
      </c>
      <c r="AI25" s="178"/>
      <c r="AJ25" s="178"/>
      <c r="AK25" s="178"/>
      <c r="AL25" s="178"/>
      <c r="AM25" s="21"/>
      <c r="BA25" s="51"/>
      <c r="BB25" s="21"/>
      <c r="BC25" s="21"/>
    </row>
    <row r="26" spans="1:55">
      <c r="A26" s="217"/>
      <c r="B26" s="217"/>
      <c r="C26" s="217"/>
      <c r="D26" s="218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78">
        <f t="shared" si="0"/>
        <v>0</v>
      </c>
      <c r="R26" s="178"/>
      <c r="S26" s="178"/>
      <c r="T26" s="178"/>
      <c r="U26" s="178"/>
      <c r="V26" s="188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78">
        <f>SUM(V26:AG26)</f>
        <v>0</v>
      </c>
      <c r="AI26" s="178"/>
      <c r="AJ26" s="178"/>
      <c r="AK26" s="178"/>
      <c r="AL26" s="178"/>
      <c r="AM26" s="21"/>
      <c r="AV26" s="50"/>
      <c r="AW26" s="50"/>
      <c r="AX26" s="60"/>
      <c r="AY26" s="223"/>
      <c r="AZ26" s="224"/>
      <c r="BA26" s="51"/>
      <c r="BB26" s="21"/>
      <c r="BC26" s="21"/>
    </row>
    <row r="27" spans="1:55" ht="13.5" customHeight="1">
      <c r="AG27" s="28"/>
      <c r="AH27" s="13"/>
      <c r="AI27" s="13"/>
      <c r="AJ27" s="13"/>
      <c r="AK27" s="13"/>
      <c r="AL27" s="13"/>
      <c r="AM27" s="21"/>
      <c r="AR27" s="21"/>
      <c r="AS27" s="57"/>
      <c r="AT27" s="62"/>
      <c r="AU27" s="51"/>
      <c r="AV27" s="50"/>
      <c r="AW27" s="50"/>
      <c r="AX27" s="60"/>
      <c r="AY27" s="223"/>
      <c r="AZ27" s="224"/>
      <c r="BA27" s="51"/>
      <c r="BB27" s="21"/>
      <c r="BC27" s="21"/>
    </row>
    <row r="28" spans="1:55" ht="13.5" customHeight="1">
      <c r="A28" s="159" t="s">
        <v>56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AG28" s="28"/>
      <c r="AH28" s="42"/>
      <c r="AI28" s="42"/>
      <c r="AJ28" s="42"/>
      <c r="AK28" s="42"/>
      <c r="AL28" s="42"/>
      <c r="AM28" s="21"/>
      <c r="AR28" s="21"/>
      <c r="AS28" s="57"/>
      <c r="AT28" s="58"/>
      <c r="AU28" s="51"/>
      <c r="AV28" s="50"/>
      <c r="AW28" s="50"/>
      <c r="AX28" s="60"/>
      <c r="AY28" s="220"/>
      <c r="AZ28" s="221"/>
      <c r="BA28" s="51"/>
      <c r="BB28" s="21"/>
      <c r="BC28" s="21"/>
    </row>
    <row r="29" spans="1:55" ht="13.5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49"/>
      <c r="R29" s="49"/>
      <c r="S29" s="22"/>
      <c r="T29" s="22"/>
      <c r="U29" s="22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42"/>
      <c r="AI29" s="42"/>
      <c r="AJ29" s="42"/>
      <c r="AK29" s="42"/>
      <c r="AL29" s="42"/>
      <c r="AM29" s="21"/>
      <c r="AR29" s="21"/>
      <c r="AS29" s="57"/>
      <c r="AT29" s="58"/>
      <c r="AU29" s="51"/>
      <c r="AV29" s="61"/>
      <c r="AW29" s="50"/>
      <c r="AX29" s="60"/>
      <c r="AY29" s="220"/>
      <c r="AZ29" s="221"/>
      <c r="BA29" s="51"/>
      <c r="BB29" s="21"/>
      <c r="BC29" s="21"/>
    </row>
    <row r="30" spans="1:55" ht="18.75" customHeight="1">
      <c r="A30" s="31" t="s">
        <v>688</v>
      </c>
      <c r="B30" s="31"/>
      <c r="C30" s="1"/>
      <c r="D30" s="53"/>
      <c r="E30" s="53"/>
      <c r="F30" s="1"/>
      <c r="G30" s="2"/>
      <c r="H30" s="2"/>
      <c r="I30" s="2"/>
      <c r="J30" s="2"/>
      <c r="K30" s="2"/>
      <c r="L30" s="2"/>
      <c r="M30" s="2"/>
      <c r="N30" s="2"/>
      <c r="O30" s="49"/>
      <c r="Q30" s="49"/>
      <c r="R30" s="49"/>
      <c r="S30" s="22"/>
      <c r="T30" s="22"/>
      <c r="U30" s="22"/>
      <c r="V30" s="28"/>
      <c r="AM30" s="21"/>
      <c r="AR30" s="21"/>
      <c r="AS30" s="57"/>
      <c r="AT30" s="62"/>
      <c r="AU30" s="51"/>
      <c r="AV30" s="50"/>
      <c r="AW30" s="50"/>
      <c r="AX30" s="60"/>
      <c r="AY30" s="220"/>
      <c r="AZ30" s="221"/>
      <c r="BA30" s="51"/>
      <c r="BB30" s="21"/>
      <c r="BC30" s="21"/>
    </row>
    <row r="31" spans="1:55" ht="18.75" customHeight="1">
      <c r="A31" s="31" t="s">
        <v>644</v>
      </c>
      <c r="B31" s="31"/>
      <c r="C31" s="1"/>
      <c r="D31" s="53"/>
      <c r="E31" s="53"/>
      <c r="F31" s="1"/>
      <c r="G31" s="2"/>
      <c r="H31" s="2"/>
      <c r="J31" s="2"/>
      <c r="L31" s="2"/>
      <c r="M31" s="2"/>
      <c r="N31" s="2"/>
      <c r="Q31" s="49"/>
      <c r="R31" s="49"/>
      <c r="S31" s="22"/>
      <c r="T31" s="22"/>
      <c r="U31" s="22"/>
      <c r="V31" s="28"/>
      <c r="X31" s="6" t="s">
        <v>647</v>
      </c>
      <c r="AE31" s="54" t="s">
        <v>57</v>
      </c>
      <c r="AM31" s="21"/>
      <c r="AR31" s="21"/>
      <c r="AS31" s="57"/>
      <c r="AT31" s="57"/>
      <c r="AU31" s="63"/>
      <c r="AV31" s="61"/>
      <c r="AW31" s="50"/>
      <c r="AX31" s="60"/>
      <c r="AY31" s="220"/>
      <c r="AZ31" s="221"/>
      <c r="BA31" s="51"/>
      <c r="BB31" s="21"/>
      <c r="BC31" s="21"/>
    </row>
    <row r="32" spans="1:55" ht="18.75" customHeight="1">
      <c r="A32" s="179" t="s">
        <v>58</v>
      </c>
      <c r="B32" s="179"/>
      <c r="C32" s="179"/>
      <c r="D32" s="179"/>
      <c r="E32" s="179" t="s">
        <v>619</v>
      </c>
      <c r="F32" s="179"/>
      <c r="G32" s="179"/>
      <c r="H32" s="179"/>
      <c r="I32" s="179" t="s">
        <v>23</v>
      </c>
      <c r="J32" s="179"/>
      <c r="K32" s="179"/>
      <c r="L32" s="179" t="s">
        <v>42</v>
      </c>
      <c r="M32" s="179"/>
      <c r="N32" s="179"/>
      <c r="O32" s="179" t="s">
        <v>59</v>
      </c>
      <c r="P32" s="179"/>
      <c r="Q32" s="179"/>
      <c r="R32" s="179"/>
      <c r="S32" s="179" t="s">
        <v>60</v>
      </c>
      <c r="T32" s="179"/>
      <c r="U32" s="179"/>
      <c r="V32" s="179"/>
      <c r="W32" s="179" t="s">
        <v>61</v>
      </c>
      <c r="X32" s="179"/>
      <c r="Y32" s="179"/>
      <c r="Z32" s="179"/>
      <c r="AA32" s="179" t="s">
        <v>643</v>
      </c>
      <c r="AB32" s="179"/>
      <c r="AC32" s="179"/>
      <c r="AD32" s="179"/>
      <c r="AE32" s="179" t="s">
        <v>62</v>
      </c>
      <c r="AF32" s="179"/>
      <c r="AG32" s="179" t="s">
        <v>63</v>
      </c>
      <c r="AH32" s="179"/>
      <c r="AI32" s="179" t="s">
        <v>64</v>
      </c>
      <c r="AJ32" s="179"/>
      <c r="AK32" s="179" t="s">
        <v>65</v>
      </c>
      <c r="AL32" s="179"/>
      <c r="AM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47" ht="18.75" customHeight="1">
      <c r="A33" s="179" t="s">
        <v>66</v>
      </c>
      <c r="B33" s="179"/>
      <c r="C33" s="179"/>
      <c r="D33" s="179"/>
      <c r="E33" s="179" t="s">
        <v>67</v>
      </c>
      <c r="F33" s="179"/>
      <c r="G33" s="179"/>
      <c r="H33" s="179"/>
      <c r="I33" s="179"/>
      <c r="J33" s="179"/>
      <c r="K33" s="179"/>
      <c r="L33" s="179"/>
      <c r="M33" s="179"/>
      <c r="N33" s="179"/>
      <c r="O33" s="184"/>
      <c r="P33" s="200"/>
      <c r="Q33" s="200"/>
      <c r="R33" s="185"/>
      <c r="S33" s="184"/>
      <c r="T33" s="200"/>
      <c r="U33" s="200"/>
      <c r="V33" s="185"/>
      <c r="W33" s="184"/>
      <c r="X33" s="200"/>
      <c r="Y33" s="200"/>
      <c r="Z33" s="185"/>
      <c r="AA33" s="197"/>
      <c r="AB33" s="197"/>
      <c r="AC33" s="197"/>
      <c r="AD33" s="197"/>
      <c r="AE33" s="184"/>
      <c r="AF33" s="185"/>
      <c r="AG33" s="184"/>
      <c r="AH33" s="185"/>
      <c r="AI33" s="184"/>
      <c r="AJ33" s="185"/>
      <c r="AK33" s="184"/>
      <c r="AL33" s="185"/>
      <c r="AM33" s="21"/>
    </row>
    <row r="34" spans="1:47">
      <c r="A34" s="179" t="s">
        <v>68</v>
      </c>
      <c r="B34" s="179"/>
      <c r="C34" s="179"/>
      <c r="D34" s="179"/>
      <c r="E34" s="214" t="s">
        <v>69</v>
      </c>
      <c r="F34" s="179" t="s">
        <v>45</v>
      </c>
      <c r="G34" s="179"/>
      <c r="H34" s="179"/>
      <c r="I34" s="179"/>
      <c r="J34" s="179"/>
      <c r="K34" s="179"/>
      <c r="L34" s="179"/>
      <c r="M34" s="179"/>
      <c r="N34" s="179"/>
      <c r="O34" s="184"/>
      <c r="P34" s="200"/>
      <c r="Q34" s="200"/>
      <c r="R34" s="185"/>
      <c r="S34" s="184"/>
      <c r="T34" s="200"/>
      <c r="U34" s="200"/>
      <c r="V34" s="185"/>
      <c r="W34" s="184"/>
      <c r="X34" s="200"/>
      <c r="Y34" s="200"/>
      <c r="Z34" s="185"/>
      <c r="AA34" s="197"/>
      <c r="AB34" s="197"/>
      <c r="AC34" s="197"/>
      <c r="AD34" s="197"/>
      <c r="AE34" s="184"/>
      <c r="AF34" s="185"/>
      <c r="AG34" s="184"/>
      <c r="AH34" s="185"/>
      <c r="AI34" s="184"/>
      <c r="AJ34" s="185"/>
      <c r="AK34" s="184"/>
      <c r="AL34" s="185"/>
      <c r="AM34" s="21"/>
    </row>
    <row r="35" spans="1:47">
      <c r="A35" s="179"/>
      <c r="B35" s="179"/>
      <c r="C35" s="179"/>
      <c r="D35" s="179"/>
      <c r="E35" s="214"/>
      <c r="F35" s="179" t="s">
        <v>70</v>
      </c>
      <c r="G35" s="179"/>
      <c r="H35" s="179"/>
      <c r="I35" s="179"/>
      <c r="J35" s="179"/>
      <c r="K35" s="179"/>
      <c r="L35" s="179"/>
      <c r="M35" s="179"/>
      <c r="N35" s="179"/>
      <c r="O35" s="184"/>
      <c r="P35" s="200"/>
      <c r="Q35" s="200"/>
      <c r="R35" s="185"/>
      <c r="S35" s="184"/>
      <c r="T35" s="200"/>
      <c r="U35" s="200"/>
      <c r="V35" s="185"/>
      <c r="W35" s="184"/>
      <c r="X35" s="200"/>
      <c r="Y35" s="200"/>
      <c r="Z35" s="185"/>
      <c r="AA35" s="197"/>
      <c r="AB35" s="197"/>
      <c r="AC35" s="197"/>
      <c r="AD35" s="197"/>
      <c r="AE35" s="184"/>
      <c r="AF35" s="185"/>
      <c r="AG35" s="184"/>
      <c r="AH35" s="185"/>
      <c r="AI35" s="184"/>
      <c r="AJ35" s="185"/>
      <c r="AK35" s="184"/>
      <c r="AL35" s="185"/>
    </row>
    <row r="36" spans="1:47" ht="19.8">
      <c r="A36" s="179"/>
      <c r="B36" s="179"/>
      <c r="C36" s="179"/>
      <c r="D36" s="179"/>
      <c r="E36" s="214"/>
      <c r="F36" s="219"/>
      <c r="G36" s="219"/>
      <c r="H36" s="219"/>
      <c r="I36" s="179"/>
      <c r="J36" s="179"/>
      <c r="K36" s="179"/>
      <c r="L36" s="179"/>
      <c r="M36" s="179"/>
      <c r="N36" s="179"/>
      <c r="O36" s="184"/>
      <c r="P36" s="200"/>
      <c r="Q36" s="200"/>
      <c r="R36" s="185"/>
      <c r="S36" s="184"/>
      <c r="T36" s="200"/>
      <c r="U36" s="200"/>
      <c r="V36" s="185"/>
      <c r="W36" s="184"/>
      <c r="X36" s="200"/>
      <c r="Y36" s="200"/>
      <c r="Z36" s="185"/>
      <c r="AA36" s="197"/>
      <c r="AB36" s="197"/>
      <c r="AC36" s="197"/>
      <c r="AD36" s="197"/>
      <c r="AE36" s="184"/>
      <c r="AF36" s="185"/>
      <c r="AG36" s="184"/>
      <c r="AH36" s="185"/>
      <c r="AI36" s="184"/>
      <c r="AJ36" s="185"/>
      <c r="AK36" s="184"/>
      <c r="AL36" s="185"/>
      <c r="AQ36" s="22"/>
      <c r="AR36" s="22"/>
      <c r="AS36" s="22"/>
      <c r="AT36" s="22"/>
      <c r="AU36" s="22"/>
    </row>
    <row r="37" spans="1:47">
      <c r="A37" s="179"/>
      <c r="B37" s="179"/>
      <c r="C37" s="179"/>
      <c r="D37" s="179"/>
      <c r="E37" s="214"/>
      <c r="F37" s="179" t="s">
        <v>30</v>
      </c>
      <c r="G37" s="179"/>
      <c r="H37" s="179"/>
      <c r="I37" s="186"/>
      <c r="J37" s="186"/>
      <c r="K37" s="186"/>
      <c r="L37" s="186"/>
      <c r="M37" s="186"/>
      <c r="N37" s="186"/>
      <c r="O37" s="195">
        <f>SUM(O33:R36)</f>
        <v>0</v>
      </c>
      <c r="P37" s="195"/>
      <c r="Q37" s="195"/>
      <c r="R37" s="195"/>
      <c r="S37" s="195">
        <f t="shared" ref="S37" si="1">SUM(S33:V36)</f>
        <v>0</v>
      </c>
      <c r="T37" s="195"/>
      <c r="U37" s="195"/>
      <c r="V37" s="195"/>
      <c r="W37" s="195">
        <f t="shared" ref="W37" si="2">SUM(W33:Z36)</f>
        <v>0</v>
      </c>
      <c r="X37" s="195"/>
      <c r="Y37" s="195"/>
      <c r="Z37" s="195"/>
      <c r="AA37" s="195">
        <f t="shared" ref="AA37" si="3">SUM(AA33:AD36)</f>
        <v>0</v>
      </c>
      <c r="AB37" s="195"/>
      <c r="AC37" s="195"/>
      <c r="AD37" s="195"/>
      <c r="AE37" s="182">
        <f>SUM(AE33:AF36)</f>
        <v>0</v>
      </c>
      <c r="AF37" s="183"/>
      <c r="AG37" s="182">
        <f t="shared" ref="AG37" si="4">SUM(AG33:AH36)</f>
        <v>0</v>
      </c>
      <c r="AH37" s="183"/>
      <c r="AI37" s="182">
        <f t="shared" ref="AI37" si="5">SUM(AI33:AJ36)</f>
        <v>0</v>
      </c>
      <c r="AJ37" s="183"/>
      <c r="AK37" s="182">
        <f t="shared" ref="AK37" si="6">SUM(AK33:AL36)</f>
        <v>0</v>
      </c>
      <c r="AL37" s="183"/>
      <c r="AQ37" s="177"/>
      <c r="AR37" s="177"/>
      <c r="AS37" s="117"/>
      <c r="AT37" s="117"/>
      <c r="AU37" s="22"/>
    </row>
    <row r="38" spans="1:47">
      <c r="A38" s="179" t="s">
        <v>71</v>
      </c>
      <c r="B38" s="179"/>
      <c r="C38" s="179"/>
      <c r="D38" s="179"/>
      <c r="E38" s="214" t="s">
        <v>72</v>
      </c>
      <c r="F38" s="179" t="s">
        <v>73</v>
      </c>
      <c r="G38" s="179"/>
      <c r="H38" s="179"/>
      <c r="I38" s="179"/>
      <c r="J38" s="179"/>
      <c r="K38" s="179"/>
      <c r="L38" s="179"/>
      <c r="M38" s="179"/>
      <c r="N38" s="179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Q38" s="22"/>
      <c r="AR38" s="22"/>
      <c r="AS38" s="22"/>
      <c r="AT38" s="22"/>
      <c r="AU38" s="22"/>
    </row>
    <row r="39" spans="1:47">
      <c r="A39" s="179"/>
      <c r="B39" s="179"/>
      <c r="C39" s="179"/>
      <c r="D39" s="179"/>
      <c r="E39" s="214"/>
      <c r="F39" s="179" t="s">
        <v>74</v>
      </c>
      <c r="G39" s="179"/>
      <c r="H39" s="179"/>
      <c r="I39" s="179"/>
      <c r="J39" s="179"/>
      <c r="K39" s="179"/>
      <c r="L39" s="179"/>
      <c r="M39" s="179"/>
      <c r="N39" s="179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47">
      <c r="A40" s="179"/>
      <c r="B40" s="179"/>
      <c r="C40" s="179"/>
      <c r="D40" s="179"/>
      <c r="E40" s="214"/>
      <c r="F40" s="179" t="s">
        <v>30</v>
      </c>
      <c r="G40" s="179"/>
      <c r="H40" s="179"/>
      <c r="I40" s="179"/>
      <c r="J40" s="179"/>
      <c r="K40" s="179"/>
      <c r="L40" s="179"/>
      <c r="M40" s="179"/>
      <c r="N40" s="179"/>
      <c r="O40" s="195">
        <f>SUM(O38:R39)</f>
        <v>0</v>
      </c>
      <c r="P40" s="195"/>
      <c r="Q40" s="195"/>
      <c r="R40" s="195"/>
      <c r="S40" s="195">
        <f t="shared" ref="S40" si="7">SUM(S38:V39)</f>
        <v>0</v>
      </c>
      <c r="T40" s="195"/>
      <c r="U40" s="195"/>
      <c r="V40" s="195"/>
      <c r="W40" s="195">
        <f t="shared" ref="W40" si="8">SUM(W38:Z39)</f>
        <v>0</v>
      </c>
      <c r="X40" s="195"/>
      <c r="Y40" s="195"/>
      <c r="Z40" s="195"/>
      <c r="AA40" s="195">
        <f t="shared" ref="AA40" si="9">SUM(AA38:AD39)</f>
        <v>0</v>
      </c>
      <c r="AB40" s="195"/>
      <c r="AC40" s="195"/>
      <c r="AD40" s="195"/>
      <c r="AE40" s="182">
        <f>SUM(AE38:AF39)</f>
        <v>0</v>
      </c>
      <c r="AF40" s="183"/>
      <c r="AG40" s="182">
        <f t="shared" ref="AG40" si="10">SUM(AG38:AH39)</f>
        <v>0</v>
      </c>
      <c r="AH40" s="183"/>
      <c r="AI40" s="182">
        <f t="shared" ref="AI40" si="11">SUM(AI38:AJ39)</f>
        <v>0</v>
      </c>
      <c r="AJ40" s="183"/>
      <c r="AK40" s="182">
        <f t="shared" ref="AK40" si="12">SUM(AK38:AL39)</f>
        <v>0</v>
      </c>
      <c r="AL40" s="183"/>
    </row>
    <row r="41" spans="1:47">
      <c r="A41" s="179" t="s">
        <v>26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82">
        <f>O37+O40</f>
        <v>0</v>
      </c>
      <c r="P41" s="199"/>
      <c r="Q41" s="199"/>
      <c r="R41" s="183"/>
      <c r="S41" s="182">
        <f t="shared" ref="S41" si="13">S37+S40</f>
        <v>0</v>
      </c>
      <c r="T41" s="199"/>
      <c r="U41" s="199"/>
      <c r="V41" s="183"/>
      <c r="W41" s="182">
        <f t="shared" ref="W41" si="14">W37+W40</f>
        <v>0</v>
      </c>
      <c r="X41" s="199"/>
      <c r="Y41" s="199"/>
      <c r="Z41" s="183"/>
      <c r="AA41" s="182">
        <f t="shared" ref="AA41" si="15">AA37+AA40</f>
        <v>0</v>
      </c>
      <c r="AB41" s="199"/>
      <c r="AC41" s="199"/>
      <c r="AD41" s="183"/>
      <c r="AE41" s="182">
        <f>AE37+AE40</f>
        <v>0</v>
      </c>
      <c r="AF41" s="183"/>
      <c r="AG41" s="182">
        <f t="shared" ref="AG41" si="16">AG37+AG40</f>
        <v>0</v>
      </c>
      <c r="AH41" s="183"/>
      <c r="AI41" s="182">
        <f t="shared" ref="AI41" si="17">AI37+AI40</f>
        <v>0</v>
      </c>
      <c r="AJ41" s="183"/>
      <c r="AK41" s="182">
        <f t="shared" ref="AK41" si="18">AK37+AK40</f>
        <v>0</v>
      </c>
      <c r="AL41" s="183"/>
    </row>
    <row r="42" spans="1:47" ht="13.5" customHeight="1">
      <c r="A42" s="55"/>
      <c r="B42" s="56"/>
      <c r="C42" s="56"/>
      <c r="D42" s="52"/>
      <c r="E42" s="52"/>
      <c r="F42" s="10"/>
      <c r="G42" s="2"/>
      <c r="H42" s="2"/>
      <c r="I42" s="2"/>
      <c r="J42" s="2"/>
      <c r="K42" s="2"/>
      <c r="L42" s="2"/>
      <c r="M42" s="2"/>
      <c r="N42" s="2"/>
      <c r="O42" s="49"/>
      <c r="P42" s="49"/>
      <c r="Q42" s="49"/>
      <c r="R42" s="49"/>
      <c r="S42" s="21"/>
      <c r="T42" s="22"/>
      <c r="U42" s="21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42"/>
      <c r="AI42" s="42"/>
    </row>
    <row r="43" spans="1:47" ht="18.75" customHeight="1">
      <c r="A43" s="31" t="s">
        <v>75</v>
      </c>
      <c r="B43" s="31"/>
      <c r="C43" s="1"/>
      <c r="D43" s="53"/>
      <c r="E43" s="53"/>
      <c r="F43" s="1"/>
      <c r="G43" s="2"/>
      <c r="H43" s="2"/>
      <c r="I43" s="2"/>
      <c r="J43" s="2"/>
      <c r="K43" s="2"/>
      <c r="L43" s="2"/>
      <c r="M43" s="2"/>
      <c r="N43" s="2"/>
      <c r="O43" s="22"/>
      <c r="P43" s="49"/>
      <c r="Q43" s="49"/>
      <c r="R43" s="49"/>
      <c r="S43" s="23"/>
      <c r="T43" s="113"/>
      <c r="U43" s="23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42"/>
      <c r="AI43" s="42"/>
    </row>
    <row r="44" spans="1:47" ht="18.75" customHeight="1">
      <c r="A44" s="31" t="s">
        <v>644</v>
      </c>
      <c r="B44" s="31"/>
      <c r="C44" s="1"/>
      <c r="D44" s="53"/>
      <c r="E44" s="53"/>
      <c r="F44" s="1"/>
      <c r="G44" s="2"/>
      <c r="H44" s="2"/>
      <c r="I44" s="106"/>
      <c r="J44" s="106"/>
      <c r="L44" s="2"/>
      <c r="M44" s="2"/>
      <c r="N44" s="2"/>
      <c r="O44" s="21"/>
      <c r="P44" s="49"/>
      <c r="Q44" s="49"/>
      <c r="R44" s="49"/>
      <c r="S44" s="23"/>
      <c r="T44" s="113"/>
      <c r="U44" s="23"/>
      <c r="V44" s="28"/>
      <c r="W44" s="28"/>
      <c r="X44" s="102" t="s">
        <v>647</v>
      </c>
      <c r="Y44" s="28"/>
      <c r="Z44" s="28"/>
      <c r="AA44" s="28"/>
      <c r="AB44" s="28"/>
      <c r="AC44" s="28"/>
      <c r="AD44" s="28"/>
      <c r="AE44" s="54" t="s">
        <v>57</v>
      </c>
    </row>
    <row r="45" spans="1:47" ht="18.75" customHeight="1">
      <c r="A45" s="157" t="s">
        <v>58</v>
      </c>
      <c r="B45" s="157"/>
      <c r="C45" s="157"/>
      <c r="D45" s="157"/>
      <c r="E45" s="144" t="s">
        <v>646</v>
      </c>
      <c r="F45" s="144"/>
      <c r="G45" s="144"/>
      <c r="H45" s="144"/>
      <c r="I45" s="156" t="s">
        <v>76</v>
      </c>
      <c r="J45" s="156"/>
      <c r="K45" s="179" t="s">
        <v>77</v>
      </c>
      <c r="L45" s="179"/>
      <c r="M45" s="157" t="s">
        <v>78</v>
      </c>
      <c r="N45" s="157"/>
      <c r="O45" s="179" t="s">
        <v>645</v>
      </c>
      <c r="P45" s="179"/>
      <c r="Q45" s="179"/>
      <c r="R45" s="179"/>
      <c r="S45" s="179" t="s">
        <v>60</v>
      </c>
      <c r="T45" s="179"/>
      <c r="U45" s="179"/>
      <c r="V45" s="179"/>
      <c r="W45" s="179" t="s">
        <v>61</v>
      </c>
      <c r="X45" s="179"/>
      <c r="Y45" s="179"/>
      <c r="Z45" s="179"/>
      <c r="AA45" s="179" t="s">
        <v>643</v>
      </c>
      <c r="AB45" s="179"/>
      <c r="AC45" s="179"/>
      <c r="AD45" s="179"/>
      <c r="AE45" s="157" t="s">
        <v>62</v>
      </c>
      <c r="AF45" s="157"/>
      <c r="AG45" s="157" t="s">
        <v>63</v>
      </c>
      <c r="AH45" s="157"/>
      <c r="AI45" s="157" t="s">
        <v>64</v>
      </c>
      <c r="AJ45" s="157"/>
      <c r="AK45" s="157" t="s">
        <v>65</v>
      </c>
      <c r="AL45" s="157"/>
    </row>
    <row r="46" spans="1:47" ht="18.75" customHeight="1">
      <c r="A46" s="160" t="s">
        <v>79</v>
      </c>
      <c r="B46" s="160"/>
      <c r="C46" s="160"/>
      <c r="D46" s="160"/>
      <c r="E46" s="144"/>
      <c r="F46" s="144"/>
      <c r="G46" s="144"/>
      <c r="H46" s="144"/>
      <c r="I46" s="198" t="s">
        <v>80</v>
      </c>
      <c r="J46" s="198"/>
      <c r="K46" s="179"/>
      <c r="L46" s="179"/>
      <c r="M46" s="157"/>
      <c r="N46" s="15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6"/>
      <c r="AF46" s="196"/>
      <c r="AG46" s="196"/>
      <c r="AH46" s="196"/>
      <c r="AI46" s="196"/>
      <c r="AJ46" s="196"/>
      <c r="AK46" s="196"/>
      <c r="AL46" s="196"/>
    </row>
    <row r="47" spans="1:47" ht="18.75" customHeight="1">
      <c r="A47" s="160"/>
      <c r="B47" s="160"/>
      <c r="C47" s="160"/>
      <c r="D47" s="160"/>
      <c r="E47" s="144"/>
      <c r="F47" s="144"/>
      <c r="G47" s="144"/>
      <c r="H47" s="144"/>
      <c r="I47" s="198" t="s">
        <v>80</v>
      </c>
      <c r="J47" s="198"/>
      <c r="K47" s="179"/>
      <c r="L47" s="179"/>
      <c r="M47" s="157"/>
      <c r="N47" s="15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6"/>
      <c r="AF47" s="196"/>
      <c r="AG47" s="196"/>
      <c r="AH47" s="196"/>
      <c r="AI47" s="196"/>
      <c r="AJ47" s="196"/>
      <c r="AK47" s="196"/>
      <c r="AL47" s="196"/>
    </row>
    <row r="48" spans="1:47" ht="18.75" customHeight="1">
      <c r="A48" s="160"/>
      <c r="B48" s="160"/>
      <c r="C48" s="160"/>
      <c r="D48" s="160"/>
      <c r="E48" s="144"/>
      <c r="F48" s="144"/>
      <c r="G48" s="144"/>
      <c r="H48" s="144"/>
      <c r="I48" s="198" t="s">
        <v>80</v>
      </c>
      <c r="J48" s="198"/>
      <c r="K48" s="179"/>
      <c r="L48" s="179"/>
      <c r="M48" s="157"/>
      <c r="N48" s="15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6"/>
      <c r="AF48" s="196"/>
      <c r="AG48" s="196"/>
      <c r="AH48" s="196"/>
      <c r="AI48" s="196"/>
      <c r="AJ48" s="196"/>
      <c r="AK48" s="196"/>
      <c r="AL48" s="196"/>
    </row>
    <row r="49" spans="1:38" ht="18.75" customHeight="1">
      <c r="A49" s="179" t="s">
        <v>26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57"/>
      <c r="N49" s="157"/>
      <c r="O49" s="195">
        <f>SUM(O46:R48)</f>
        <v>0</v>
      </c>
      <c r="P49" s="195"/>
      <c r="Q49" s="195"/>
      <c r="R49" s="195"/>
      <c r="S49" s="195">
        <f t="shared" ref="S49" si="19">SUM(S46:V48)</f>
        <v>0</v>
      </c>
      <c r="T49" s="195"/>
      <c r="U49" s="195"/>
      <c r="V49" s="195"/>
      <c r="W49" s="195">
        <f t="shared" ref="W49" si="20">SUM(W46:Z48)</f>
        <v>0</v>
      </c>
      <c r="X49" s="195"/>
      <c r="Y49" s="195"/>
      <c r="Z49" s="195"/>
      <c r="AA49" s="195">
        <f t="shared" ref="AA49" si="21">SUM(AA46:AD48)</f>
        <v>0</v>
      </c>
      <c r="AB49" s="195"/>
      <c r="AC49" s="195"/>
      <c r="AD49" s="195"/>
      <c r="AE49" s="195">
        <f>SUM(AE46:AF48)</f>
        <v>0</v>
      </c>
      <c r="AF49" s="195"/>
      <c r="AG49" s="195">
        <f t="shared" ref="AG49" si="22">SUM(AG46:AH48)</f>
        <v>0</v>
      </c>
      <c r="AH49" s="195"/>
      <c r="AI49" s="195">
        <f t="shared" ref="AI49" si="23">SUM(AI46:AJ48)</f>
        <v>0</v>
      </c>
      <c r="AJ49" s="195"/>
      <c r="AK49" s="195">
        <f t="shared" ref="AK49" si="24">SUM(AK46:AL48)</f>
        <v>0</v>
      </c>
      <c r="AL49" s="195"/>
    </row>
    <row r="50" spans="1:38" ht="18.75" customHeight="1">
      <c r="Q50" s="49"/>
      <c r="R50" s="49"/>
      <c r="S50" s="25"/>
      <c r="T50" s="26"/>
      <c r="U50" s="26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42"/>
      <c r="AI50" s="42"/>
    </row>
    <row r="51" spans="1:38" ht="18.75" customHeight="1">
      <c r="Q51" s="49"/>
      <c r="R51" s="49"/>
      <c r="S51" s="25"/>
      <c r="T51" s="26"/>
      <c r="U51" s="26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42"/>
      <c r="AI51" s="42"/>
    </row>
    <row r="52" spans="1:38" ht="18.75" customHeight="1">
      <c r="Q52" s="49"/>
      <c r="R52" s="49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42"/>
      <c r="AI52" s="42"/>
    </row>
    <row r="53" spans="1:38" ht="18.75" customHeight="1">
      <c r="Q53" s="49"/>
      <c r="R53" s="49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42"/>
      <c r="AI53" s="42"/>
    </row>
    <row r="54" spans="1:38" ht="18.75" customHeight="1">
      <c r="Q54" s="49"/>
      <c r="R54" s="49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42"/>
      <c r="AI54" s="42"/>
    </row>
    <row r="55" spans="1:38" ht="18.75" customHeight="1">
      <c r="Q55" s="49"/>
      <c r="R55" s="49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42"/>
      <c r="AI55" s="42"/>
    </row>
    <row r="56" spans="1:38" ht="18.75" customHeight="1">
      <c r="Q56" s="49"/>
      <c r="R56" s="49"/>
      <c r="S56" s="21"/>
      <c r="T56" s="22"/>
      <c r="U56" s="22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42"/>
      <c r="AI56" s="42"/>
    </row>
    <row r="57" spans="1:38" ht="18.75" customHeight="1">
      <c r="Q57" s="22"/>
      <c r="R57" s="22"/>
      <c r="S57" s="21"/>
      <c r="T57" s="22"/>
      <c r="U57" s="22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43"/>
      <c r="AI57" s="43"/>
    </row>
    <row r="58" spans="1:38" ht="18.75" customHeight="1">
      <c r="Q58" s="21"/>
      <c r="R58" s="21"/>
      <c r="S58" s="21"/>
      <c r="T58" s="22"/>
      <c r="U58" s="22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43"/>
      <c r="AI58" s="43"/>
    </row>
    <row r="59" spans="1:38" ht="18.75" customHeight="1"/>
    <row r="60" spans="1:38" ht="18.75" customHeight="1"/>
    <row r="61" spans="1:38" ht="18.75" customHeight="1"/>
    <row r="62" spans="1:38" ht="18.75" customHeight="1"/>
    <row r="63" spans="1:38" ht="18.75" customHeight="1"/>
    <row r="64" spans="1:3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</sheetData>
  <mergeCells count="328">
    <mergeCell ref="AY31:AZ31"/>
    <mergeCell ref="A3:R4"/>
    <mergeCell ref="R5:U6"/>
    <mergeCell ref="AY26:AZ26"/>
    <mergeCell ref="AY27:AZ27"/>
    <mergeCell ref="AY28:AZ28"/>
    <mergeCell ref="AY29:AZ29"/>
    <mergeCell ref="AI5:AL6"/>
    <mergeCell ref="AF5:AH6"/>
    <mergeCell ref="AC5:AE6"/>
    <mergeCell ref="V5:AB6"/>
    <mergeCell ref="J5:K6"/>
    <mergeCell ref="H5:I6"/>
    <mergeCell ref="L5:Q6"/>
    <mergeCell ref="A5:G6"/>
    <mergeCell ref="AY30:AZ30"/>
    <mergeCell ref="A7:G7"/>
    <mergeCell ref="AI7:AL7"/>
    <mergeCell ref="AF7:AH7"/>
    <mergeCell ref="AC7:AE7"/>
    <mergeCell ref="V7:AB7"/>
    <mergeCell ref="R7:U7"/>
    <mergeCell ref="L7:Q7"/>
    <mergeCell ref="J7:K7"/>
    <mergeCell ref="E45:H45"/>
    <mergeCell ref="A46:D48"/>
    <mergeCell ref="E38:E40"/>
    <mergeCell ref="F37:H37"/>
    <mergeCell ref="A20:O21"/>
    <mergeCell ref="E34:E37"/>
    <mergeCell ref="L16:Q16"/>
    <mergeCell ref="R16:U16"/>
    <mergeCell ref="V16:AB16"/>
    <mergeCell ref="H16:I16"/>
    <mergeCell ref="J16:K16"/>
    <mergeCell ref="A16:G16"/>
    <mergeCell ref="A22:D23"/>
    <mergeCell ref="A32:D32"/>
    <mergeCell ref="A33:D33"/>
    <mergeCell ref="A34:D37"/>
    <mergeCell ref="A38:D40"/>
    <mergeCell ref="E33:H33"/>
    <mergeCell ref="F40:H40"/>
    <mergeCell ref="A26:D26"/>
    <mergeCell ref="A24:D24"/>
    <mergeCell ref="A25:D25"/>
    <mergeCell ref="F36:H36"/>
    <mergeCell ref="F35:H35"/>
    <mergeCell ref="H7:I7"/>
    <mergeCell ref="AC8:AE8"/>
    <mergeCell ref="AF8:AH8"/>
    <mergeCell ref="AI8:AL8"/>
    <mergeCell ref="A9:G9"/>
    <mergeCell ref="H9:I9"/>
    <mergeCell ref="J9:K9"/>
    <mergeCell ref="L9:Q9"/>
    <mergeCell ref="R9:U9"/>
    <mergeCell ref="V9:AB9"/>
    <mergeCell ref="AC9:AE9"/>
    <mergeCell ref="A8:G8"/>
    <mergeCell ref="H8:I8"/>
    <mergeCell ref="J8:K8"/>
    <mergeCell ref="L8:Q8"/>
    <mergeCell ref="R8:U8"/>
    <mergeCell ref="V8:AB8"/>
    <mergeCell ref="AF9:AH9"/>
    <mergeCell ref="AI9:AL9"/>
    <mergeCell ref="R10:U10"/>
    <mergeCell ref="V10:AB10"/>
    <mergeCell ref="AC10:AE10"/>
    <mergeCell ref="AF10:AH10"/>
    <mergeCell ref="AI10:AL10"/>
    <mergeCell ref="A11:G11"/>
    <mergeCell ref="H11:I11"/>
    <mergeCell ref="J11:K11"/>
    <mergeCell ref="L11:Q11"/>
    <mergeCell ref="R11:U11"/>
    <mergeCell ref="L10:Q10"/>
    <mergeCell ref="H10:I10"/>
    <mergeCell ref="J10:K10"/>
    <mergeCell ref="A10:G10"/>
    <mergeCell ref="V11:AB11"/>
    <mergeCell ref="AC11:AE11"/>
    <mergeCell ref="AF11:AH11"/>
    <mergeCell ref="AI11:AL11"/>
    <mergeCell ref="A12:G12"/>
    <mergeCell ref="H12:I12"/>
    <mergeCell ref="J12:K12"/>
    <mergeCell ref="L12:Q12"/>
    <mergeCell ref="R12:U12"/>
    <mergeCell ref="V12:AB12"/>
    <mergeCell ref="AC12:AE12"/>
    <mergeCell ref="AF12:AH12"/>
    <mergeCell ref="AI12:AL12"/>
    <mergeCell ref="A13:G13"/>
    <mergeCell ref="H13:I13"/>
    <mergeCell ref="J13:K13"/>
    <mergeCell ref="L13:Q13"/>
    <mergeCell ref="R13:U13"/>
    <mergeCell ref="V13:AB13"/>
    <mergeCell ref="AC13:AE13"/>
    <mergeCell ref="AF13:AH13"/>
    <mergeCell ref="AI13:AL13"/>
    <mergeCell ref="A15:G15"/>
    <mergeCell ref="H15:I15"/>
    <mergeCell ref="J15:K15"/>
    <mergeCell ref="L15:Q15"/>
    <mergeCell ref="R15:U15"/>
    <mergeCell ref="V15:AB15"/>
    <mergeCell ref="AI15:AL15"/>
    <mergeCell ref="AC15:AH15"/>
    <mergeCell ref="A14:G14"/>
    <mergeCell ref="H14:I14"/>
    <mergeCell ref="J14:K14"/>
    <mergeCell ref="L14:Q14"/>
    <mergeCell ref="R14:U14"/>
    <mergeCell ref="V14:AB14"/>
    <mergeCell ref="AC14:AE14"/>
    <mergeCell ref="AF14:AH14"/>
    <mergeCell ref="AI14:AL14"/>
    <mergeCell ref="AI16:AL16"/>
    <mergeCell ref="A17:G17"/>
    <mergeCell ref="H17:I17"/>
    <mergeCell ref="J17:K17"/>
    <mergeCell ref="L17:Q17"/>
    <mergeCell ref="R17:U17"/>
    <mergeCell ref="V17:AB17"/>
    <mergeCell ref="AC17:AH17"/>
    <mergeCell ref="AC18:AH18"/>
    <mergeCell ref="AC16:AH16"/>
    <mergeCell ref="AI18:AL18"/>
    <mergeCell ref="AI17:AL17"/>
    <mergeCell ref="A18:G18"/>
    <mergeCell ref="H18:I18"/>
    <mergeCell ref="J18:K18"/>
    <mergeCell ref="L18:Q18"/>
    <mergeCell ref="R18:U18"/>
    <mergeCell ref="V18:AB18"/>
    <mergeCell ref="AK32:AL32"/>
    <mergeCell ref="AI32:AJ32"/>
    <mergeCell ref="AG32:AH32"/>
    <mergeCell ref="AE32:AF32"/>
    <mergeCell ref="W32:Z32"/>
    <mergeCell ref="S32:V32"/>
    <mergeCell ref="O32:R32"/>
    <mergeCell ref="L32:N32"/>
    <mergeCell ref="A28:P29"/>
    <mergeCell ref="I32:K32"/>
    <mergeCell ref="S34:V34"/>
    <mergeCell ref="W34:Z34"/>
    <mergeCell ref="AA34:AD34"/>
    <mergeCell ref="F34:H34"/>
    <mergeCell ref="AA32:AD32"/>
    <mergeCell ref="I33:K33"/>
    <mergeCell ref="L33:N33"/>
    <mergeCell ref="O33:R33"/>
    <mergeCell ref="S33:V33"/>
    <mergeCell ref="W33:Z33"/>
    <mergeCell ref="AA33:AD33"/>
    <mergeCell ref="E32:H32"/>
    <mergeCell ref="I39:K39"/>
    <mergeCell ref="L39:N39"/>
    <mergeCell ref="O39:R39"/>
    <mergeCell ref="AE34:AF34"/>
    <mergeCell ref="AG34:AH34"/>
    <mergeCell ref="AI34:AJ34"/>
    <mergeCell ref="I36:K36"/>
    <mergeCell ref="L36:N36"/>
    <mergeCell ref="O36:R36"/>
    <mergeCell ref="S36:V36"/>
    <mergeCell ref="W36:Z36"/>
    <mergeCell ref="AA36:AD36"/>
    <mergeCell ref="AE36:AF36"/>
    <mergeCell ref="AG36:AH36"/>
    <mergeCell ref="AI36:AJ36"/>
    <mergeCell ref="I35:K35"/>
    <mergeCell ref="L35:N35"/>
    <mergeCell ref="O35:R35"/>
    <mergeCell ref="S35:V35"/>
    <mergeCell ref="W35:Z35"/>
    <mergeCell ref="AA35:AD35"/>
    <mergeCell ref="I34:K34"/>
    <mergeCell ref="L34:N34"/>
    <mergeCell ref="O34:R34"/>
    <mergeCell ref="AI40:AJ40"/>
    <mergeCell ref="AK40:AL40"/>
    <mergeCell ref="AK39:AL39"/>
    <mergeCell ref="O37:R37"/>
    <mergeCell ref="S37:V37"/>
    <mergeCell ref="W37:Z37"/>
    <mergeCell ref="AA37:AD37"/>
    <mergeCell ref="A41:H41"/>
    <mergeCell ref="O41:R41"/>
    <mergeCell ref="S41:V41"/>
    <mergeCell ref="W41:Z41"/>
    <mergeCell ref="AA41:AD41"/>
    <mergeCell ref="F39:H39"/>
    <mergeCell ref="F38:H38"/>
    <mergeCell ref="S38:V38"/>
    <mergeCell ref="W38:Z38"/>
    <mergeCell ref="AA38:AD38"/>
    <mergeCell ref="I37:K37"/>
    <mergeCell ref="I40:K40"/>
    <mergeCell ref="L40:N40"/>
    <mergeCell ref="O40:R40"/>
    <mergeCell ref="S40:V40"/>
    <mergeCell ref="W40:Z40"/>
    <mergeCell ref="AA40:AD40"/>
    <mergeCell ref="E46:H46"/>
    <mergeCell ref="E47:H47"/>
    <mergeCell ref="E48:H48"/>
    <mergeCell ref="AE38:AF38"/>
    <mergeCell ref="AG38:AH38"/>
    <mergeCell ref="AI38:AJ38"/>
    <mergeCell ref="AK38:AL38"/>
    <mergeCell ref="I38:K38"/>
    <mergeCell ref="L38:N38"/>
    <mergeCell ref="O38:R38"/>
    <mergeCell ref="AE41:AF41"/>
    <mergeCell ref="AE39:AF39"/>
    <mergeCell ref="S39:V39"/>
    <mergeCell ref="W39:Z39"/>
    <mergeCell ref="AA39:AD39"/>
    <mergeCell ref="AK41:AL41"/>
    <mergeCell ref="I41:K41"/>
    <mergeCell ref="L41:N41"/>
    <mergeCell ref="AG41:AH41"/>
    <mergeCell ref="AI41:AJ41"/>
    <mergeCell ref="AG39:AH39"/>
    <mergeCell ref="AI39:AJ39"/>
    <mergeCell ref="AE40:AF40"/>
    <mergeCell ref="AG40:AH40"/>
    <mergeCell ref="I45:J45"/>
    <mergeCell ref="I48:J48"/>
    <mergeCell ref="I47:J47"/>
    <mergeCell ref="I46:J46"/>
    <mergeCell ref="A45:D45"/>
    <mergeCell ref="AA46:AD46"/>
    <mergeCell ref="AE46:AF46"/>
    <mergeCell ref="AA49:AD49"/>
    <mergeCell ref="AE49:AF49"/>
    <mergeCell ref="K49:L49"/>
    <mergeCell ref="M49:N49"/>
    <mergeCell ref="O49:R49"/>
    <mergeCell ref="S49:V49"/>
    <mergeCell ref="W49:Z49"/>
    <mergeCell ref="K48:L48"/>
    <mergeCell ref="M48:N48"/>
    <mergeCell ref="O48:R48"/>
    <mergeCell ref="S48:V48"/>
    <mergeCell ref="W48:Z48"/>
    <mergeCell ref="A49:J49"/>
    <mergeCell ref="K46:L46"/>
    <mergeCell ref="M46:N46"/>
    <mergeCell ref="O46:R46"/>
    <mergeCell ref="S46:V46"/>
    <mergeCell ref="AK45:AL45"/>
    <mergeCell ref="AI45:AJ45"/>
    <mergeCell ref="AG45:AH45"/>
    <mergeCell ref="AE45:AF45"/>
    <mergeCell ref="S45:V45"/>
    <mergeCell ref="W45:Z45"/>
    <mergeCell ref="AA45:AD45"/>
    <mergeCell ref="K45:L45"/>
    <mergeCell ref="M45:N45"/>
    <mergeCell ref="O45:R45"/>
    <mergeCell ref="AG46:AH46"/>
    <mergeCell ref="AI46:AJ46"/>
    <mergeCell ref="AK46:AL46"/>
    <mergeCell ref="K47:L47"/>
    <mergeCell ref="M47:N47"/>
    <mergeCell ref="O47:R47"/>
    <mergeCell ref="S47:V47"/>
    <mergeCell ref="W47:Z47"/>
    <mergeCell ref="AA47:AD47"/>
    <mergeCell ref="AE47:AF47"/>
    <mergeCell ref="AG47:AH47"/>
    <mergeCell ref="AI47:AJ47"/>
    <mergeCell ref="W46:Z46"/>
    <mergeCell ref="AG49:AH49"/>
    <mergeCell ref="AI49:AJ49"/>
    <mergeCell ref="AK47:AL47"/>
    <mergeCell ref="AK49:AL49"/>
    <mergeCell ref="AA48:AD48"/>
    <mergeCell ref="AE48:AF48"/>
    <mergeCell ref="AG48:AH48"/>
    <mergeCell ref="AI48:AJ48"/>
    <mergeCell ref="AK48:AL48"/>
    <mergeCell ref="E26:J26"/>
    <mergeCell ref="E25:J25"/>
    <mergeCell ref="E24:J24"/>
    <mergeCell ref="E22:J23"/>
    <mergeCell ref="AH26:AL26"/>
    <mergeCell ref="AH25:AL25"/>
    <mergeCell ref="AH24:AL24"/>
    <mergeCell ref="AH22:AL23"/>
    <mergeCell ref="AB26:AG26"/>
    <mergeCell ref="AB25:AG25"/>
    <mergeCell ref="AB24:AG24"/>
    <mergeCell ref="AB22:AG23"/>
    <mergeCell ref="V26:AA26"/>
    <mergeCell ref="V25:AA25"/>
    <mergeCell ref="V24:AA24"/>
    <mergeCell ref="V22:AA23"/>
    <mergeCell ref="AQ37:AR37"/>
    <mergeCell ref="Q26:U26"/>
    <mergeCell ref="Q25:U25"/>
    <mergeCell ref="Q24:U24"/>
    <mergeCell ref="Q22:U23"/>
    <mergeCell ref="K26:P26"/>
    <mergeCell ref="K25:P25"/>
    <mergeCell ref="K24:P24"/>
    <mergeCell ref="K22:P23"/>
    <mergeCell ref="AE37:AF37"/>
    <mergeCell ref="AG37:AH37"/>
    <mergeCell ref="AI37:AJ37"/>
    <mergeCell ref="AK37:AL37"/>
    <mergeCell ref="AE35:AF35"/>
    <mergeCell ref="AG35:AH35"/>
    <mergeCell ref="AI35:AJ35"/>
    <mergeCell ref="AK35:AL35"/>
    <mergeCell ref="AK36:AL36"/>
    <mergeCell ref="AE33:AF33"/>
    <mergeCell ref="AG33:AH33"/>
    <mergeCell ref="AI33:AJ33"/>
    <mergeCell ref="AK33:AL33"/>
    <mergeCell ref="AK34:AL34"/>
    <mergeCell ref="L37:N37"/>
  </mergeCells>
  <phoneticPr fontId="1"/>
  <pageMargins left="0.31496062992125984" right="0.31496062992125984" top="0.35433070866141736" bottom="0.35433070866141736" header="0.31496062992125984" footer="0.11811023622047245"/>
  <pageSetup paperSize="9" scale="97" orientation="portrait" r:id="rId1"/>
  <headerFooter>
    <oddFooter>&amp;C
－　２　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E730-27F7-4E5A-9D66-198A02331724}">
  <dimension ref="A1:AT176"/>
  <sheetViews>
    <sheetView topLeftCell="A43" zoomScaleNormal="100" workbookViewId="0">
      <selection activeCell="V7" sqref="V7:Y7"/>
    </sheetView>
  </sheetViews>
  <sheetFormatPr defaultRowHeight="18"/>
  <cols>
    <col min="1" max="22" width="2.3984375" customWidth="1"/>
    <col min="23" max="23" width="2.3984375" style="15" customWidth="1"/>
    <col min="24" max="65" width="2.3984375" customWidth="1"/>
    <col min="259" max="259" width="20.59765625" customWidth="1"/>
    <col min="260" max="260" width="14.59765625" customWidth="1"/>
    <col min="261" max="261" width="35.69921875" customWidth="1"/>
    <col min="262" max="262" width="20.59765625" customWidth="1"/>
    <col min="515" max="515" width="20.59765625" customWidth="1"/>
    <col min="516" max="516" width="14.59765625" customWidth="1"/>
    <col min="517" max="517" width="35.69921875" customWidth="1"/>
    <col min="518" max="518" width="20.59765625" customWidth="1"/>
    <col min="771" max="771" width="20.59765625" customWidth="1"/>
    <col min="772" max="772" width="14.59765625" customWidth="1"/>
    <col min="773" max="773" width="35.69921875" customWidth="1"/>
    <col min="774" max="774" width="20.59765625" customWidth="1"/>
    <col min="1027" max="1027" width="20.59765625" customWidth="1"/>
    <col min="1028" max="1028" width="14.59765625" customWidth="1"/>
    <col min="1029" max="1029" width="35.69921875" customWidth="1"/>
    <col min="1030" max="1030" width="20.59765625" customWidth="1"/>
    <col min="1283" max="1283" width="20.59765625" customWidth="1"/>
    <col min="1284" max="1284" width="14.59765625" customWidth="1"/>
    <col min="1285" max="1285" width="35.69921875" customWidth="1"/>
    <col min="1286" max="1286" width="20.59765625" customWidth="1"/>
    <col min="1539" max="1539" width="20.59765625" customWidth="1"/>
    <col min="1540" max="1540" width="14.59765625" customWidth="1"/>
    <col min="1541" max="1541" width="35.69921875" customWidth="1"/>
    <col min="1542" max="1542" width="20.59765625" customWidth="1"/>
    <col min="1795" max="1795" width="20.59765625" customWidth="1"/>
    <col min="1796" max="1796" width="14.59765625" customWidth="1"/>
    <col min="1797" max="1797" width="35.69921875" customWidth="1"/>
    <col min="1798" max="1798" width="20.59765625" customWidth="1"/>
    <col min="2051" max="2051" width="20.59765625" customWidth="1"/>
    <col min="2052" max="2052" width="14.59765625" customWidth="1"/>
    <col min="2053" max="2053" width="35.69921875" customWidth="1"/>
    <col min="2054" max="2054" width="20.59765625" customWidth="1"/>
    <col min="2307" max="2307" width="20.59765625" customWidth="1"/>
    <col min="2308" max="2308" width="14.59765625" customWidth="1"/>
    <col min="2309" max="2309" width="35.69921875" customWidth="1"/>
    <col min="2310" max="2310" width="20.59765625" customWidth="1"/>
    <col min="2563" max="2563" width="20.59765625" customWidth="1"/>
    <col min="2564" max="2564" width="14.59765625" customWidth="1"/>
    <col min="2565" max="2565" width="35.69921875" customWidth="1"/>
    <col min="2566" max="2566" width="20.59765625" customWidth="1"/>
    <col min="2819" max="2819" width="20.59765625" customWidth="1"/>
    <col min="2820" max="2820" width="14.59765625" customWidth="1"/>
    <col min="2821" max="2821" width="35.69921875" customWidth="1"/>
    <col min="2822" max="2822" width="20.59765625" customWidth="1"/>
    <col min="3075" max="3075" width="20.59765625" customWidth="1"/>
    <col min="3076" max="3076" width="14.59765625" customWidth="1"/>
    <col min="3077" max="3077" width="35.69921875" customWidth="1"/>
    <col min="3078" max="3078" width="20.59765625" customWidth="1"/>
    <col min="3331" max="3331" width="20.59765625" customWidth="1"/>
    <col min="3332" max="3332" width="14.59765625" customWidth="1"/>
    <col min="3333" max="3333" width="35.69921875" customWidth="1"/>
    <col min="3334" max="3334" width="20.59765625" customWidth="1"/>
    <col min="3587" max="3587" width="20.59765625" customWidth="1"/>
    <col min="3588" max="3588" width="14.59765625" customWidth="1"/>
    <col min="3589" max="3589" width="35.69921875" customWidth="1"/>
    <col min="3590" max="3590" width="20.59765625" customWidth="1"/>
    <col min="3843" max="3843" width="20.59765625" customWidth="1"/>
    <col min="3844" max="3844" width="14.59765625" customWidth="1"/>
    <col min="3845" max="3845" width="35.69921875" customWidth="1"/>
    <col min="3846" max="3846" width="20.59765625" customWidth="1"/>
    <col min="4099" max="4099" width="20.59765625" customWidth="1"/>
    <col min="4100" max="4100" width="14.59765625" customWidth="1"/>
    <col min="4101" max="4101" width="35.69921875" customWidth="1"/>
    <col min="4102" max="4102" width="20.59765625" customWidth="1"/>
    <col min="4355" max="4355" width="20.59765625" customWidth="1"/>
    <col min="4356" max="4356" width="14.59765625" customWidth="1"/>
    <col min="4357" max="4357" width="35.69921875" customWidth="1"/>
    <col min="4358" max="4358" width="20.59765625" customWidth="1"/>
    <col min="4611" max="4611" width="20.59765625" customWidth="1"/>
    <col min="4612" max="4612" width="14.59765625" customWidth="1"/>
    <col min="4613" max="4613" width="35.69921875" customWidth="1"/>
    <col min="4614" max="4614" width="20.59765625" customWidth="1"/>
    <col min="4867" max="4867" width="20.59765625" customWidth="1"/>
    <col min="4868" max="4868" width="14.59765625" customWidth="1"/>
    <col min="4869" max="4869" width="35.69921875" customWidth="1"/>
    <col min="4870" max="4870" width="20.59765625" customWidth="1"/>
    <col min="5123" max="5123" width="20.59765625" customWidth="1"/>
    <col min="5124" max="5124" width="14.59765625" customWidth="1"/>
    <col min="5125" max="5125" width="35.69921875" customWidth="1"/>
    <col min="5126" max="5126" width="20.59765625" customWidth="1"/>
    <col min="5379" max="5379" width="20.59765625" customWidth="1"/>
    <col min="5380" max="5380" width="14.59765625" customWidth="1"/>
    <col min="5381" max="5381" width="35.69921875" customWidth="1"/>
    <col min="5382" max="5382" width="20.59765625" customWidth="1"/>
    <col min="5635" max="5635" width="20.59765625" customWidth="1"/>
    <col min="5636" max="5636" width="14.59765625" customWidth="1"/>
    <col min="5637" max="5637" width="35.69921875" customWidth="1"/>
    <col min="5638" max="5638" width="20.59765625" customWidth="1"/>
    <col min="5891" max="5891" width="20.59765625" customWidth="1"/>
    <col min="5892" max="5892" width="14.59765625" customWidth="1"/>
    <col min="5893" max="5893" width="35.69921875" customWidth="1"/>
    <col min="5894" max="5894" width="20.59765625" customWidth="1"/>
    <col min="6147" max="6147" width="20.59765625" customWidth="1"/>
    <col min="6148" max="6148" width="14.59765625" customWidth="1"/>
    <col min="6149" max="6149" width="35.69921875" customWidth="1"/>
    <col min="6150" max="6150" width="20.59765625" customWidth="1"/>
    <col min="6403" max="6403" width="20.59765625" customWidth="1"/>
    <col min="6404" max="6404" width="14.59765625" customWidth="1"/>
    <col min="6405" max="6405" width="35.69921875" customWidth="1"/>
    <col min="6406" max="6406" width="20.59765625" customWidth="1"/>
    <col min="6659" max="6659" width="20.59765625" customWidth="1"/>
    <col min="6660" max="6660" width="14.59765625" customWidth="1"/>
    <col min="6661" max="6661" width="35.69921875" customWidth="1"/>
    <col min="6662" max="6662" width="20.59765625" customWidth="1"/>
    <col min="6915" max="6915" width="20.59765625" customWidth="1"/>
    <col min="6916" max="6916" width="14.59765625" customWidth="1"/>
    <col min="6917" max="6917" width="35.69921875" customWidth="1"/>
    <col min="6918" max="6918" width="20.59765625" customWidth="1"/>
    <col min="7171" max="7171" width="20.59765625" customWidth="1"/>
    <col min="7172" max="7172" width="14.59765625" customWidth="1"/>
    <col min="7173" max="7173" width="35.69921875" customWidth="1"/>
    <col min="7174" max="7174" width="20.59765625" customWidth="1"/>
    <col min="7427" max="7427" width="20.59765625" customWidth="1"/>
    <col min="7428" max="7428" width="14.59765625" customWidth="1"/>
    <col min="7429" max="7429" width="35.69921875" customWidth="1"/>
    <col min="7430" max="7430" width="20.59765625" customWidth="1"/>
    <col min="7683" max="7683" width="20.59765625" customWidth="1"/>
    <col min="7684" max="7684" width="14.59765625" customWidth="1"/>
    <col min="7685" max="7685" width="35.69921875" customWidth="1"/>
    <col min="7686" max="7686" width="20.59765625" customWidth="1"/>
    <col min="7939" max="7939" width="20.59765625" customWidth="1"/>
    <col min="7940" max="7940" width="14.59765625" customWidth="1"/>
    <col min="7941" max="7941" width="35.69921875" customWidth="1"/>
    <col min="7942" max="7942" width="20.59765625" customWidth="1"/>
    <col min="8195" max="8195" width="20.59765625" customWidth="1"/>
    <col min="8196" max="8196" width="14.59765625" customWidth="1"/>
    <col min="8197" max="8197" width="35.69921875" customWidth="1"/>
    <col min="8198" max="8198" width="20.59765625" customWidth="1"/>
    <col min="8451" max="8451" width="20.59765625" customWidth="1"/>
    <col min="8452" max="8452" width="14.59765625" customWidth="1"/>
    <col min="8453" max="8453" width="35.69921875" customWidth="1"/>
    <col min="8454" max="8454" width="20.59765625" customWidth="1"/>
    <col min="8707" max="8707" width="20.59765625" customWidth="1"/>
    <col min="8708" max="8708" width="14.59765625" customWidth="1"/>
    <col min="8709" max="8709" width="35.69921875" customWidth="1"/>
    <col min="8710" max="8710" width="20.59765625" customWidth="1"/>
    <col min="8963" max="8963" width="20.59765625" customWidth="1"/>
    <col min="8964" max="8964" width="14.59765625" customWidth="1"/>
    <col min="8965" max="8965" width="35.69921875" customWidth="1"/>
    <col min="8966" max="8966" width="20.59765625" customWidth="1"/>
    <col min="9219" max="9219" width="20.59765625" customWidth="1"/>
    <col min="9220" max="9220" width="14.59765625" customWidth="1"/>
    <col min="9221" max="9221" width="35.69921875" customWidth="1"/>
    <col min="9222" max="9222" width="20.59765625" customWidth="1"/>
    <col min="9475" max="9475" width="20.59765625" customWidth="1"/>
    <col min="9476" max="9476" width="14.59765625" customWidth="1"/>
    <col min="9477" max="9477" width="35.69921875" customWidth="1"/>
    <col min="9478" max="9478" width="20.59765625" customWidth="1"/>
    <col min="9731" max="9731" width="20.59765625" customWidth="1"/>
    <col min="9732" max="9732" width="14.59765625" customWidth="1"/>
    <col min="9733" max="9733" width="35.69921875" customWidth="1"/>
    <col min="9734" max="9734" width="20.59765625" customWidth="1"/>
    <col min="9987" max="9987" width="20.59765625" customWidth="1"/>
    <col min="9988" max="9988" width="14.59765625" customWidth="1"/>
    <col min="9989" max="9989" width="35.69921875" customWidth="1"/>
    <col min="9990" max="9990" width="20.59765625" customWidth="1"/>
    <col min="10243" max="10243" width="20.59765625" customWidth="1"/>
    <col min="10244" max="10244" width="14.59765625" customWidth="1"/>
    <col min="10245" max="10245" width="35.69921875" customWidth="1"/>
    <col min="10246" max="10246" width="20.59765625" customWidth="1"/>
    <col min="10499" max="10499" width="20.59765625" customWidth="1"/>
    <col min="10500" max="10500" width="14.59765625" customWidth="1"/>
    <col min="10501" max="10501" width="35.69921875" customWidth="1"/>
    <col min="10502" max="10502" width="20.59765625" customWidth="1"/>
    <col min="10755" max="10755" width="20.59765625" customWidth="1"/>
    <col min="10756" max="10756" width="14.59765625" customWidth="1"/>
    <col min="10757" max="10757" width="35.69921875" customWidth="1"/>
    <col min="10758" max="10758" width="20.59765625" customWidth="1"/>
    <col min="11011" max="11011" width="20.59765625" customWidth="1"/>
    <col min="11012" max="11012" width="14.59765625" customWidth="1"/>
    <col min="11013" max="11013" width="35.69921875" customWidth="1"/>
    <col min="11014" max="11014" width="20.59765625" customWidth="1"/>
    <col min="11267" max="11267" width="20.59765625" customWidth="1"/>
    <col min="11268" max="11268" width="14.59765625" customWidth="1"/>
    <col min="11269" max="11269" width="35.69921875" customWidth="1"/>
    <col min="11270" max="11270" width="20.59765625" customWidth="1"/>
    <col min="11523" max="11523" width="20.59765625" customWidth="1"/>
    <col min="11524" max="11524" width="14.59765625" customWidth="1"/>
    <col min="11525" max="11525" width="35.69921875" customWidth="1"/>
    <col min="11526" max="11526" width="20.59765625" customWidth="1"/>
    <col min="11779" max="11779" width="20.59765625" customWidth="1"/>
    <col min="11780" max="11780" width="14.59765625" customWidth="1"/>
    <col min="11781" max="11781" width="35.69921875" customWidth="1"/>
    <col min="11782" max="11782" width="20.59765625" customWidth="1"/>
    <col min="12035" max="12035" width="20.59765625" customWidth="1"/>
    <col min="12036" max="12036" width="14.59765625" customWidth="1"/>
    <col min="12037" max="12037" width="35.69921875" customWidth="1"/>
    <col min="12038" max="12038" width="20.59765625" customWidth="1"/>
    <col min="12291" max="12291" width="20.59765625" customWidth="1"/>
    <col min="12292" max="12292" width="14.59765625" customWidth="1"/>
    <col min="12293" max="12293" width="35.69921875" customWidth="1"/>
    <col min="12294" max="12294" width="20.59765625" customWidth="1"/>
    <col min="12547" max="12547" width="20.59765625" customWidth="1"/>
    <col min="12548" max="12548" width="14.59765625" customWidth="1"/>
    <col min="12549" max="12549" width="35.69921875" customWidth="1"/>
    <col min="12550" max="12550" width="20.59765625" customWidth="1"/>
    <col min="12803" max="12803" width="20.59765625" customWidth="1"/>
    <col min="12804" max="12804" width="14.59765625" customWidth="1"/>
    <col min="12805" max="12805" width="35.69921875" customWidth="1"/>
    <col min="12806" max="12806" width="20.59765625" customWidth="1"/>
    <col min="13059" max="13059" width="20.59765625" customWidth="1"/>
    <col min="13060" max="13060" width="14.59765625" customWidth="1"/>
    <col min="13061" max="13061" width="35.69921875" customWidth="1"/>
    <col min="13062" max="13062" width="20.59765625" customWidth="1"/>
    <col min="13315" max="13315" width="20.59765625" customWidth="1"/>
    <col min="13316" max="13316" width="14.59765625" customWidth="1"/>
    <col min="13317" max="13317" width="35.69921875" customWidth="1"/>
    <col min="13318" max="13318" width="20.59765625" customWidth="1"/>
    <col min="13571" max="13571" width="20.59765625" customWidth="1"/>
    <col min="13572" max="13572" width="14.59765625" customWidth="1"/>
    <col min="13573" max="13573" width="35.69921875" customWidth="1"/>
    <col min="13574" max="13574" width="20.59765625" customWidth="1"/>
    <col min="13827" max="13827" width="20.59765625" customWidth="1"/>
    <col min="13828" max="13828" width="14.59765625" customWidth="1"/>
    <col min="13829" max="13829" width="35.69921875" customWidth="1"/>
    <col min="13830" max="13830" width="20.59765625" customWidth="1"/>
    <col min="14083" max="14083" width="20.59765625" customWidth="1"/>
    <col min="14084" max="14084" width="14.59765625" customWidth="1"/>
    <col min="14085" max="14085" width="35.69921875" customWidth="1"/>
    <col min="14086" max="14086" width="20.59765625" customWidth="1"/>
    <col min="14339" max="14339" width="20.59765625" customWidth="1"/>
    <col min="14340" max="14340" width="14.59765625" customWidth="1"/>
    <col min="14341" max="14341" width="35.69921875" customWidth="1"/>
    <col min="14342" max="14342" width="20.59765625" customWidth="1"/>
    <col min="14595" max="14595" width="20.59765625" customWidth="1"/>
    <col min="14596" max="14596" width="14.59765625" customWidth="1"/>
    <col min="14597" max="14597" width="35.69921875" customWidth="1"/>
    <col min="14598" max="14598" width="20.59765625" customWidth="1"/>
    <col min="14851" max="14851" width="20.59765625" customWidth="1"/>
    <col min="14852" max="14852" width="14.59765625" customWidth="1"/>
    <col min="14853" max="14853" width="35.69921875" customWidth="1"/>
    <col min="14854" max="14854" width="20.59765625" customWidth="1"/>
    <col min="15107" max="15107" width="20.59765625" customWidth="1"/>
    <col min="15108" max="15108" width="14.59765625" customWidth="1"/>
    <col min="15109" max="15109" width="35.69921875" customWidth="1"/>
    <col min="15110" max="15110" width="20.59765625" customWidth="1"/>
    <col min="15363" max="15363" width="20.59765625" customWidth="1"/>
    <col min="15364" max="15364" width="14.59765625" customWidth="1"/>
    <col min="15365" max="15365" width="35.69921875" customWidth="1"/>
    <col min="15366" max="15366" width="20.59765625" customWidth="1"/>
    <col min="15619" max="15619" width="20.59765625" customWidth="1"/>
    <col min="15620" max="15620" width="14.59765625" customWidth="1"/>
    <col min="15621" max="15621" width="35.69921875" customWidth="1"/>
    <col min="15622" max="15622" width="20.59765625" customWidth="1"/>
    <col min="15875" max="15875" width="20.59765625" customWidth="1"/>
    <col min="15876" max="15876" width="14.59765625" customWidth="1"/>
    <col min="15877" max="15877" width="35.69921875" customWidth="1"/>
    <col min="15878" max="15878" width="20.59765625" customWidth="1"/>
    <col min="16131" max="16131" width="20.59765625" customWidth="1"/>
    <col min="16132" max="16132" width="14.59765625" customWidth="1"/>
    <col min="16133" max="16133" width="35.69921875" customWidth="1"/>
    <col min="16134" max="16134" width="20.59765625" customWidth="1"/>
  </cols>
  <sheetData>
    <row r="1" spans="1:41" s="6" customFormat="1" ht="14.4">
      <c r="A1" s="31"/>
      <c r="B1" s="1"/>
      <c r="C1" s="1"/>
      <c r="D1" s="5"/>
      <c r="L1" s="102"/>
      <c r="M1" s="102"/>
      <c r="N1" s="102"/>
      <c r="S1" s="102"/>
      <c r="W1" s="14"/>
      <c r="AB1" s="102"/>
      <c r="AG1" s="102"/>
    </row>
    <row r="2" spans="1:41" s="6" customFormat="1" ht="14.4">
      <c r="A2" s="31"/>
      <c r="B2" s="1"/>
      <c r="C2" s="1"/>
      <c r="D2" s="2"/>
      <c r="L2" s="102"/>
      <c r="M2" s="102"/>
      <c r="N2" s="102"/>
      <c r="S2" s="102"/>
      <c r="W2" s="14"/>
      <c r="AB2" s="102"/>
      <c r="AG2" s="102"/>
    </row>
    <row r="3" spans="1:41" s="6" customFormat="1" ht="13.5" customHeight="1">
      <c r="A3" s="237" t="s">
        <v>84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18"/>
      <c r="W3" s="47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1" s="6" customFormat="1" ht="13.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18"/>
      <c r="W4" s="4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8"/>
    </row>
    <row r="5" spans="1:41" s="7" customFormat="1" ht="18" customHeight="1">
      <c r="A5" s="215" t="s">
        <v>656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179" t="s">
        <v>85</v>
      </c>
      <c r="R5" s="179"/>
      <c r="S5" s="179"/>
      <c r="T5" s="179"/>
      <c r="U5" s="179"/>
      <c r="V5" s="179" t="s">
        <v>86</v>
      </c>
      <c r="W5" s="179"/>
      <c r="X5" s="179"/>
      <c r="Y5" s="179"/>
      <c r="Z5" s="179" t="s">
        <v>87</v>
      </c>
      <c r="AA5" s="179"/>
      <c r="AB5" s="179"/>
      <c r="AC5" s="179"/>
      <c r="AD5" s="179"/>
      <c r="AE5" s="179" t="s">
        <v>88</v>
      </c>
      <c r="AF5" s="179"/>
      <c r="AG5" s="179"/>
      <c r="AH5" s="179"/>
      <c r="AI5" s="179"/>
      <c r="AJ5" s="179" t="s">
        <v>89</v>
      </c>
      <c r="AK5" s="179"/>
      <c r="AL5" s="179"/>
      <c r="AM5" s="179"/>
      <c r="AN5" s="179"/>
      <c r="AO5" s="19"/>
    </row>
    <row r="6" spans="1:41" s="6" customFormat="1" ht="18" customHeight="1">
      <c r="A6" s="239" t="s">
        <v>90</v>
      </c>
      <c r="B6" s="161" t="s">
        <v>91</v>
      </c>
      <c r="C6" s="215" t="s">
        <v>92</v>
      </c>
      <c r="D6" s="215"/>
      <c r="E6" s="215"/>
      <c r="F6" s="215"/>
      <c r="G6" s="245" t="s">
        <v>93</v>
      </c>
      <c r="H6" s="245"/>
      <c r="I6" s="245"/>
      <c r="J6" s="245"/>
      <c r="K6" s="245"/>
      <c r="L6" s="245"/>
      <c r="M6" s="245"/>
      <c r="N6" s="245"/>
      <c r="O6" s="245"/>
      <c r="P6" s="245"/>
      <c r="Q6" s="197"/>
      <c r="R6" s="197"/>
      <c r="S6" s="197"/>
      <c r="T6" s="197"/>
      <c r="U6" s="197"/>
      <c r="V6" s="236" t="s">
        <v>94</v>
      </c>
      <c r="W6" s="236"/>
      <c r="X6" s="236"/>
      <c r="Y6" s="236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232" t="str">
        <f t="shared" ref="AJ6:AJ13" si="0">IF(Z6+AE6=0,"0",Z6+AE6)</f>
        <v>0</v>
      </c>
      <c r="AK6" s="232"/>
      <c r="AL6" s="232"/>
      <c r="AM6" s="232"/>
      <c r="AN6" s="232"/>
      <c r="AO6" s="18"/>
    </row>
    <row r="7" spans="1:41" s="8" customFormat="1" ht="18" customHeight="1">
      <c r="A7" s="239"/>
      <c r="B7" s="246"/>
      <c r="C7" s="179" t="s">
        <v>95</v>
      </c>
      <c r="D7" s="179"/>
      <c r="E7" s="179"/>
      <c r="F7" s="179"/>
      <c r="G7" s="245" t="s">
        <v>96</v>
      </c>
      <c r="H7" s="245"/>
      <c r="I7" s="245"/>
      <c r="J7" s="245"/>
      <c r="K7" s="245"/>
      <c r="L7" s="245"/>
      <c r="M7" s="245"/>
      <c r="N7" s="245"/>
      <c r="O7" s="245"/>
      <c r="P7" s="245"/>
      <c r="Q7" s="197"/>
      <c r="R7" s="197"/>
      <c r="S7" s="197"/>
      <c r="T7" s="197"/>
      <c r="U7" s="197"/>
      <c r="V7" s="235"/>
      <c r="W7" s="235"/>
      <c r="X7" s="235"/>
      <c r="Y7" s="235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232" t="str">
        <f t="shared" si="0"/>
        <v>0</v>
      </c>
      <c r="AK7" s="232"/>
      <c r="AL7" s="232"/>
      <c r="AM7" s="232"/>
      <c r="AN7" s="232"/>
      <c r="AO7" s="20"/>
    </row>
    <row r="8" spans="1:41" s="6" customFormat="1" ht="18" customHeight="1">
      <c r="A8" s="239"/>
      <c r="B8" s="246"/>
      <c r="C8" s="179" t="s">
        <v>97</v>
      </c>
      <c r="D8" s="179"/>
      <c r="E8" s="179"/>
      <c r="F8" s="179"/>
      <c r="G8" s="245" t="s">
        <v>138</v>
      </c>
      <c r="H8" s="245"/>
      <c r="I8" s="245"/>
      <c r="J8" s="245"/>
      <c r="K8" s="245"/>
      <c r="L8" s="245"/>
      <c r="M8" s="245"/>
      <c r="N8" s="245"/>
      <c r="O8" s="245"/>
      <c r="P8" s="245"/>
      <c r="Q8" s="118"/>
      <c r="R8" s="200"/>
      <c r="S8" s="200"/>
      <c r="T8" s="200"/>
      <c r="U8" s="185"/>
      <c r="V8" s="234" t="s">
        <v>655</v>
      </c>
      <c r="W8" s="234"/>
      <c r="X8" s="234"/>
      <c r="Y8" s="234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232" t="str">
        <f t="shared" si="0"/>
        <v>0</v>
      </c>
      <c r="AK8" s="232"/>
      <c r="AL8" s="232"/>
      <c r="AM8" s="232"/>
      <c r="AN8" s="232"/>
      <c r="AO8" s="18"/>
    </row>
    <row r="9" spans="1:41" s="6" customFormat="1" ht="18" customHeight="1">
      <c r="A9" s="239"/>
      <c r="B9" s="246"/>
      <c r="C9" s="179">
        <v>185</v>
      </c>
      <c r="D9" s="179"/>
      <c r="E9" s="179"/>
      <c r="F9" s="179"/>
      <c r="G9" s="245" t="s">
        <v>98</v>
      </c>
      <c r="H9" s="245"/>
      <c r="I9" s="245"/>
      <c r="J9" s="245"/>
      <c r="K9" s="245"/>
      <c r="L9" s="245"/>
      <c r="M9" s="245"/>
      <c r="N9" s="245"/>
      <c r="O9" s="245"/>
      <c r="P9" s="245"/>
      <c r="Q9" s="197"/>
      <c r="R9" s="197"/>
      <c r="S9" s="197"/>
      <c r="T9" s="197"/>
      <c r="U9" s="197"/>
      <c r="V9" s="235" t="s">
        <v>99</v>
      </c>
      <c r="W9" s="235"/>
      <c r="X9" s="235"/>
      <c r="Y9" s="235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232" t="str">
        <f t="shared" si="0"/>
        <v>0</v>
      </c>
      <c r="AK9" s="232"/>
      <c r="AL9" s="232"/>
      <c r="AM9" s="232"/>
      <c r="AN9" s="232"/>
      <c r="AO9" s="18"/>
    </row>
    <row r="10" spans="1:41" s="6" customFormat="1" ht="18" customHeight="1">
      <c r="A10" s="239"/>
      <c r="B10" s="246"/>
      <c r="C10" s="245" t="s">
        <v>100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8"/>
      <c r="R10" s="248"/>
      <c r="S10" s="248"/>
      <c r="T10" s="248"/>
      <c r="U10" s="248"/>
      <c r="V10" s="197"/>
      <c r="W10" s="197"/>
      <c r="X10" s="197"/>
      <c r="Y10" s="197"/>
      <c r="Z10" s="197"/>
      <c r="AA10" s="197"/>
      <c r="AB10" s="197"/>
      <c r="AC10" s="197"/>
      <c r="AD10" s="197"/>
      <c r="AE10" s="233"/>
      <c r="AF10" s="233"/>
      <c r="AG10" s="233"/>
      <c r="AH10" s="233"/>
      <c r="AI10" s="233"/>
      <c r="AJ10" s="232" t="str">
        <f t="shared" si="0"/>
        <v>0</v>
      </c>
      <c r="AK10" s="232"/>
      <c r="AL10" s="232"/>
      <c r="AM10" s="232"/>
      <c r="AN10" s="232"/>
      <c r="AO10" s="18"/>
    </row>
    <row r="11" spans="1:41" s="6" customFormat="1" ht="18" customHeight="1">
      <c r="A11" s="239"/>
      <c r="B11" s="246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197"/>
      <c r="R11" s="197"/>
      <c r="S11" s="197"/>
      <c r="T11" s="197"/>
      <c r="U11" s="197"/>
      <c r="V11" s="240"/>
      <c r="W11" s="240"/>
      <c r="X11" s="240"/>
      <c r="Y11" s="240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232" t="str">
        <f t="shared" si="0"/>
        <v>0</v>
      </c>
      <c r="AK11" s="232"/>
      <c r="AL11" s="232"/>
      <c r="AM11" s="232"/>
      <c r="AN11" s="232"/>
      <c r="AO11" s="18"/>
    </row>
    <row r="12" spans="1:41" s="8" customFormat="1" ht="18" customHeight="1">
      <c r="A12" s="239"/>
      <c r="B12" s="119"/>
      <c r="C12" s="242" t="s">
        <v>101</v>
      </c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3"/>
      <c r="Q12" s="197"/>
      <c r="R12" s="197"/>
      <c r="S12" s="197"/>
      <c r="T12" s="197"/>
      <c r="U12" s="197"/>
      <c r="V12" s="240"/>
      <c r="W12" s="240"/>
      <c r="X12" s="240"/>
      <c r="Y12" s="240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232" t="str">
        <f t="shared" si="0"/>
        <v>0</v>
      </c>
      <c r="AK12" s="232"/>
      <c r="AL12" s="232"/>
      <c r="AM12" s="232"/>
      <c r="AN12" s="232"/>
      <c r="AO12" s="20"/>
    </row>
    <row r="13" spans="1:41" s="6" customFormat="1" ht="18" customHeight="1">
      <c r="A13" s="215" t="s">
        <v>648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32" t="str">
        <f>IF(Q6+Q7+Q9+Q12=0,"0",Q6+Q7+Q9+Q12)</f>
        <v>0</v>
      </c>
      <c r="R13" s="232"/>
      <c r="S13" s="232"/>
      <c r="T13" s="232"/>
      <c r="U13" s="232"/>
      <c r="V13" s="241"/>
      <c r="W13" s="241"/>
      <c r="X13" s="241"/>
      <c r="Y13" s="241"/>
      <c r="Z13" s="232" t="str">
        <f>IF(Z6+Z7+Z8+Z9+Z10+Z12=0,"0",Z6+Z7+Z8+Z9+Z10+Z12)</f>
        <v>0</v>
      </c>
      <c r="AA13" s="232"/>
      <c r="AB13" s="232"/>
      <c r="AC13" s="232"/>
      <c r="AD13" s="232"/>
      <c r="AE13" s="232" t="str">
        <f>IF(AE6+AE7+AE8+AE9+AE12=0,"0",AE6+AE7+AE8+AE9+AE12)</f>
        <v>0</v>
      </c>
      <c r="AF13" s="232"/>
      <c r="AG13" s="232"/>
      <c r="AH13" s="232"/>
      <c r="AI13" s="232"/>
      <c r="AJ13" s="232" t="str">
        <f t="shared" si="0"/>
        <v>0</v>
      </c>
      <c r="AK13" s="232"/>
      <c r="AL13" s="232"/>
      <c r="AM13" s="232"/>
      <c r="AN13" s="232"/>
      <c r="AO13" s="18"/>
    </row>
    <row r="14" spans="1:41" ht="18.75" customHeight="1">
      <c r="A14" s="57"/>
      <c r="B14" s="64"/>
      <c r="C14" s="64"/>
      <c r="D14" s="64"/>
      <c r="E14" s="50"/>
      <c r="F14" s="50"/>
      <c r="G14" s="50"/>
      <c r="H14" s="50"/>
      <c r="I14" s="50"/>
      <c r="J14" s="44"/>
      <c r="K14" s="44"/>
      <c r="L14" s="44"/>
      <c r="M14" s="44"/>
      <c r="N14" s="44"/>
      <c r="O14" s="44"/>
      <c r="P14" s="44"/>
      <c r="Q14" s="45"/>
      <c r="R14" s="45"/>
      <c r="S14" s="45"/>
      <c r="T14" s="45"/>
      <c r="U14" s="45"/>
      <c r="V14" s="38"/>
      <c r="W14" s="116"/>
      <c r="X14" s="39"/>
      <c r="Y14" s="40"/>
      <c r="Z14" s="40"/>
      <c r="AA14" s="40"/>
      <c r="AB14" s="40"/>
      <c r="AC14" s="40"/>
      <c r="AD14" s="40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21"/>
    </row>
    <row r="15" spans="1:41" ht="15.75" customHeight="1">
      <c r="A15" s="215" t="s">
        <v>656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179" t="s">
        <v>85</v>
      </c>
      <c r="R15" s="179"/>
      <c r="S15" s="179"/>
      <c r="T15" s="179"/>
      <c r="U15" s="179"/>
      <c r="V15" s="179" t="s">
        <v>86</v>
      </c>
      <c r="W15" s="179"/>
      <c r="X15" s="179"/>
      <c r="Y15" s="179"/>
      <c r="Z15" s="179" t="s">
        <v>102</v>
      </c>
      <c r="AA15" s="179"/>
      <c r="AB15" s="179"/>
      <c r="AC15" s="179"/>
      <c r="AD15" s="179"/>
      <c r="AE15" s="179" t="s">
        <v>103</v>
      </c>
      <c r="AF15" s="179"/>
      <c r="AG15" s="179"/>
      <c r="AH15" s="179"/>
      <c r="AI15" s="179"/>
      <c r="AJ15" s="179" t="s">
        <v>89</v>
      </c>
      <c r="AK15" s="179"/>
      <c r="AL15" s="179"/>
      <c r="AM15" s="179"/>
      <c r="AN15" s="179"/>
      <c r="AO15" s="21"/>
    </row>
    <row r="16" spans="1:41" s="6" customFormat="1" ht="15.75" customHeight="1">
      <c r="A16" s="251" t="s">
        <v>104</v>
      </c>
      <c r="B16" s="247" t="s">
        <v>91</v>
      </c>
      <c r="C16" s="215" t="s">
        <v>105</v>
      </c>
      <c r="D16" s="215"/>
      <c r="E16" s="215"/>
      <c r="F16" s="215"/>
      <c r="G16" s="245" t="s">
        <v>106</v>
      </c>
      <c r="H16" s="245"/>
      <c r="I16" s="245"/>
      <c r="J16" s="245"/>
      <c r="K16" s="245"/>
      <c r="L16" s="245"/>
      <c r="M16" s="245"/>
      <c r="N16" s="245"/>
      <c r="O16" s="245"/>
      <c r="P16" s="245"/>
      <c r="Q16" s="249"/>
      <c r="R16" s="249"/>
      <c r="S16" s="249"/>
      <c r="T16" s="249"/>
      <c r="U16" s="249"/>
      <c r="V16" s="254"/>
      <c r="W16" s="254"/>
      <c r="X16" s="254"/>
      <c r="Y16" s="254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32" t="str">
        <f t="shared" ref="AJ16:AJ50" si="1">IF(Z16+AE16=0,"0",Z16+AE16)</f>
        <v>0</v>
      </c>
      <c r="AK16" s="232"/>
      <c r="AL16" s="232"/>
      <c r="AM16" s="232"/>
      <c r="AN16" s="232"/>
      <c r="AO16" s="18"/>
    </row>
    <row r="17" spans="1:41" s="6" customFormat="1" ht="15.75" customHeight="1">
      <c r="A17" s="251"/>
      <c r="B17" s="247"/>
      <c r="C17" s="215" t="s">
        <v>107</v>
      </c>
      <c r="D17" s="215"/>
      <c r="E17" s="215"/>
      <c r="F17" s="215"/>
      <c r="G17" s="245" t="s">
        <v>108</v>
      </c>
      <c r="H17" s="245"/>
      <c r="I17" s="245"/>
      <c r="J17" s="245"/>
      <c r="K17" s="245"/>
      <c r="L17" s="245"/>
      <c r="M17" s="245"/>
      <c r="N17" s="245"/>
      <c r="O17" s="245"/>
      <c r="P17" s="245"/>
      <c r="Q17" s="249"/>
      <c r="R17" s="249"/>
      <c r="S17" s="249"/>
      <c r="T17" s="249"/>
      <c r="U17" s="249"/>
      <c r="V17" s="254"/>
      <c r="W17" s="254"/>
      <c r="X17" s="254"/>
      <c r="Y17" s="254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32" t="str">
        <f t="shared" si="1"/>
        <v>0</v>
      </c>
      <c r="AK17" s="232"/>
      <c r="AL17" s="232"/>
      <c r="AM17" s="232"/>
      <c r="AN17" s="232"/>
      <c r="AO17" s="18"/>
    </row>
    <row r="18" spans="1:41" s="6" customFormat="1" ht="15.75" customHeight="1">
      <c r="A18" s="251"/>
      <c r="B18" s="247"/>
      <c r="C18" s="215" t="s">
        <v>109</v>
      </c>
      <c r="D18" s="215"/>
      <c r="E18" s="215"/>
      <c r="F18" s="215"/>
      <c r="G18" s="245" t="s">
        <v>110</v>
      </c>
      <c r="H18" s="245"/>
      <c r="I18" s="245"/>
      <c r="J18" s="245"/>
      <c r="K18" s="245"/>
      <c r="L18" s="245"/>
      <c r="M18" s="245"/>
      <c r="N18" s="245"/>
      <c r="O18" s="245"/>
      <c r="P18" s="245"/>
      <c r="Q18" s="249"/>
      <c r="R18" s="249"/>
      <c r="S18" s="249"/>
      <c r="T18" s="249"/>
      <c r="U18" s="249"/>
      <c r="V18" s="254"/>
      <c r="W18" s="254"/>
      <c r="X18" s="254"/>
      <c r="Y18" s="254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32" t="str">
        <f t="shared" si="1"/>
        <v>0</v>
      </c>
      <c r="AK18" s="232"/>
      <c r="AL18" s="232"/>
      <c r="AM18" s="232"/>
      <c r="AN18" s="232"/>
      <c r="AO18" s="18"/>
    </row>
    <row r="19" spans="1:41" ht="15.75" customHeight="1">
      <c r="A19" s="251"/>
      <c r="B19" s="247"/>
      <c r="C19" s="215" t="s">
        <v>111</v>
      </c>
      <c r="D19" s="215"/>
      <c r="E19" s="215"/>
      <c r="F19" s="215"/>
      <c r="G19" s="245" t="s">
        <v>112</v>
      </c>
      <c r="H19" s="245"/>
      <c r="I19" s="245"/>
      <c r="J19" s="245"/>
      <c r="K19" s="245"/>
      <c r="L19" s="245"/>
      <c r="M19" s="245"/>
      <c r="N19" s="245"/>
      <c r="O19" s="245"/>
      <c r="P19" s="245"/>
      <c r="Q19" s="249"/>
      <c r="R19" s="249"/>
      <c r="S19" s="249"/>
      <c r="T19" s="249"/>
      <c r="U19" s="249"/>
      <c r="V19" s="254"/>
      <c r="W19" s="254"/>
      <c r="X19" s="254"/>
      <c r="Y19" s="254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32" t="str">
        <f t="shared" si="1"/>
        <v>0</v>
      </c>
      <c r="AK19" s="232"/>
      <c r="AL19" s="232"/>
      <c r="AM19" s="232"/>
      <c r="AN19" s="232"/>
      <c r="AO19" s="21"/>
    </row>
    <row r="20" spans="1:41" ht="15.75" customHeight="1">
      <c r="A20" s="251"/>
      <c r="B20" s="247"/>
      <c r="C20" s="215" t="s">
        <v>113</v>
      </c>
      <c r="D20" s="215"/>
      <c r="E20" s="215"/>
      <c r="F20" s="215"/>
      <c r="G20" s="245" t="s">
        <v>114</v>
      </c>
      <c r="H20" s="245"/>
      <c r="I20" s="245"/>
      <c r="J20" s="245"/>
      <c r="K20" s="245"/>
      <c r="L20" s="245"/>
      <c r="M20" s="245"/>
      <c r="N20" s="245"/>
      <c r="O20" s="245"/>
      <c r="P20" s="245"/>
      <c r="Q20" s="249"/>
      <c r="R20" s="249"/>
      <c r="S20" s="249"/>
      <c r="T20" s="249"/>
      <c r="U20" s="249"/>
      <c r="V20" s="254"/>
      <c r="W20" s="254"/>
      <c r="X20" s="254"/>
      <c r="Y20" s="254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32" t="str">
        <f t="shared" si="1"/>
        <v>0</v>
      </c>
      <c r="AK20" s="232"/>
      <c r="AL20" s="232"/>
      <c r="AM20" s="232"/>
      <c r="AN20" s="232"/>
      <c r="AO20" s="21"/>
    </row>
    <row r="21" spans="1:41" ht="15.75" customHeight="1">
      <c r="A21" s="251"/>
      <c r="B21" s="247"/>
      <c r="C21" s="215" t="s">
        <v>115</v>
      </c>
      <c r="D21" s="215"/>
      <c r="E21" s="215"/>
      <c r="F21" s="215"/>
      <c r="G21" s="245" t="s">
        <v>116</v>
      </c>
      <c r="H21" s="245"/>
      <c r="I21" s="245"/>
      <c r="J21" s="245"/>
      <c r="K21" s="245"/>
      <c r="L21" s="245"/>
      <c r="M21" s="245"/>
      <c r="N21" s="245"/>
      <c r="O21" s="245"/>
      <c r="P21" s="245"/>
      <c r="Q21" s="249"/>
      <c r="R21" s="249"/>
      <c r="S21" s="249"/>
      <c r="T21" s="249"/>
      <c r="U21" s="249"/>
      <c r="V21" s="254"/>
      <c r="W21" s="254"/>
      <c r="X21" s="254"/>
      <c r="Y21" s="254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32" t="str">
        <f t="shared" si="1"/>
        <v>0</v>
      </c>
      <c r="AK21" s="232"/>
      <c r="AL21" s="232"/>
      <c r="AM21" s="232"/>
      <c r="AN21" s="232"/>
      <c r="AO21" s="21"/>
    </row>
    <row r="22" spans="1:41" s="6" customFormat="1" ht="15.75" customHeight="1">
      <c r="A22" s="251"/>
      <c r="B22" s="247"/>
      <c r="C22" s="215" t="s">
        <v>117</v>
      </c>
      <c r="D22" s="215"/>
      <c r="E22" s="215"/>
      <c r="F22" s="215"/>
      <c r="G22" s="245" t="s">
        <v>118</v>
      </c>
      <c r="H22" s="245"/>
      <c r="I22" s="245"/>
      <c r="J22" s="245"/>
      <c r="K22" s="245"/>
      <c r="L22" s="245"/>
      <c r="M22" s="245"/>
      <c r="N22" s="245"/>
      <c r="O22" s="245"/>
      <c r="P22" s="245"/>
      <c r="Q22" s="249"/>
      <c r="R22" s="249"/>
      <c r="S22" s="249"/>
      <c r="T22" s="249"/>
      <c r="U22" s="249"/>
      <c r="V22" s="144" t="s">
        <v>119</v>
      </c>
      <c r="W22" s="144"/>
      <c r="X22" s="144"/>
      <c r="Y22" s="144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32" t="str">
        <f t="shared" si="1"/>
        <v>0</v>
      </c>
      <c r="AK22" s="232"/>
      <c r="AL22" s="232"/>
      <c r="AM22" s="232"/>
      <c r="AN22" s="232"/>
      <c r="AO22" s="18"/>
    </row>
    <row r="23" spans="1:41" s="8" customFormat="1" ht="15.75" customHeight="1">
      <c r="A23" s="251"/>
      <c r="B23" s="247"/>
      <c r="C23" s="215"/>
      <c r="D23" s="215"/>
      <c r="E23" s="215"/>
      <c r="F23" s="21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9"/>
      <c r="R23" s="249"/>
      <c r="S23" s="249"/>
      <c r="T23" s="249"/>
      <c r="U23" s="249"/>
      <c r="V23" s="254"/>
      <c r="W23" s="254"/>
      <c r="X23" s="254"/>
      <c r="Y23" s="254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32" t="str">
        <f t="shared" si="1"/>
        <v>0</v>
      </c>
      <c r="AK23" s="232"/>
      <c r="AL23" s="232"/>
      <c r="AM23" s="232"/>
      <c r="AN23" s="232"/>
      <c r="AO23" s="20"/>
    </row>
    <row r="24" spans="1:41" ht="15.75" customHeight="1">
      <c r="A24" s="251"/>
      <c r="B24" s="247"/>
      <c r="C24" s="215"/>
      <c r="D24" s="215"/>
      <c r="E24" s="215"/>
      <c r="F24" s="21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9"/>
      <c r="R24" s="249"/>
      <c r="S24" s="249"/>
      <c r="T24" s="249"/>
      <c r="U24" s="249"/>
      <c r="V24" s="254"/>
      <c r="W24" s="254"/>
      <c r="X24" s="254"/>
      <c r="Y24" s="254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32" t="str">
        <f t="shared" si="1"/>
        <v>0</v>
      </c>
      <c r="AK24" s="232"/>
      <c r="AL24" s="232"/>
      <c r="AM24" s="232"/>
      <c r="AN24" s="232"/>
      <c r="AO24" s="21"/>
    </row>
    <row r="25" spans="1:41" ht="15.75" customHeight="1">
      <c r="A25" s="251"/>
      <c r="B25" s="247"/>
      <c r="C25" s="215"/>
      <c r="D25" s="215"/>
      <c r="E25" s="215"/>
      <c r="F25" s="21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9"/>
      <c r="R25" s="249"/>
      <c r="S25" s="249"/>
      <c r="T25" s="249"/>
      <c r="U25" s="249"/>
      <c r="V25" s="254"/>
      <c r="W25" s="254"/>
      <c r="X25" s="254"/>
      <c r="Y25" s="254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32" t="str">
        <f t="shared" si="1"/>
        <v>0</v>
      </c>
      <c r="AK25" s="232"/>
      <c r="AL25" s="232"/>
      <c r="AM25" s="232"/>
      <c r="AN25" s="232"/>
      <c r="AO25" s="21"/>
    </row>
    <row r="26" spans="1:41" ht="15.75" customHeight="1">
      <c r="A26" s="251"/>
      <c r="B26" s="247"/>
      <c r="C26" s="215"/>
      <c r="D26" s="215"/>
      <c r="E26" s="215"/>
      <c r="F26" s="21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9"/>
      <c r="R26" s="249"/>
      <c r="S26" s="249"/>
      <c r="T26" s="249"/>
      <c r="U26" s="249"/>
      <c r="V26" s="254"/>
      <c r="W26" s="254"/>
      <c r="X26" s="254"/>
      <c r="Y26" s="254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32" t="str">
        <f t="shared" si="1"/>
        <v>0</v>
      </c>
      <c r="AK26" s="232"/>
      <c r="AL26" s="232"/>
      <c r="AM26" s="232"/>
      <c r="AN26" s="232"/>
      <c r="AO26" s="21"/>
    </row>
    <row r="27" spans="1:41" ht="15.75" customHeight="1">
      <c r="A27" s="251"/>
      <c r="B27" s="247"/>
      <c r="C27" s="215"/>
      <c r="D27" s="215"/>
      <c r="E27" s="215"/>
      <c r="F27" s="21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9"/>
      <c r="R27" s="249"/>
      <c r="S27" s="249"/>
      <c r="T27" s="249"/>
      <c r="U27" s="249"/>
      <c r="V27" s="254"/>
      <c r="W27" s="254"/>
      <c r="X27" s="254"/>
      <c r="Y27" s="254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32" t="str">
        <f t="shared" si="1"/>
        <v>0</v>
      </c>
      <c r="AK27" s="232"/>
      <c r="AL27" s="232"/>
      <c r="AM27" s="232"/>
      <c r="AN27" s="232"/>
      <c r="AO27" s="21"/>
    </row>
    <row r="28" spans="1:41" ht="15.75" customHeight="1">
      <c r="A28" s="251"/>
      <c r="B28" s="247"/>
      <c r="C28" s="215" t="s">
        <v>120</v>
      </c>
      <c r="D28" s="215"/>
      <c r="E28" s="215"/>
      <c r="F28" s="215"/>
      <c r="G28" s="245" t="s">
        <v>121</v>
      </c>
      <c r="H28" s="245"/>
      <c r="I28" s="245"/>
      <c r="J28" s="245"/>
      <c r="K28" s="245"/>
      <c r="L28" s="245"/>
      <c r="M28" s="245"/>
      <c r="N28" s="245"/>
      <c r="O28" s="245"/>
      <c r="P28" s="245"/>
      <c r="Q28" s="249"/>
      <c r="R28" s="249"/>
      <c r="S28" s="249"/>
      <c r="T28" s="249"/>
      <c r="U28" s="249"/>
      <c r="V28" s="254"/>
      <c r="W28" s="254"/>
      <c r="X28" s="254"/>
      <c r="Y28" s="254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32" t="str">
        <f t="shared" si="1"/>
        <v>0</v>
      </c>
      <c r="AK28" s="232"/>
      <c r="AL28" s="232"/>
      <c r="AM28" s="232"/>
      <c r="AN28" s="232"/>
      <c r="AO28" s="21"/>
    </row>
    <row r="29" spans="1:41" ht="15.75" customHeight="1">
      <c r="A29" s="251"/>
      <c r="B29" s="247"/>
      <c r="C29" s="215"/>
      <c r="D29" s="215"/>
      <c r="E29" s="215"/>
      <c r="F29" s="21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9"/>
      <c r="R29" s="249"/>
      <c r="S29" s="249"/>
      <c r="T29" s="249"/>
      <c r="U29" s="249"/>
      <c r="V29" s="254"/>
      <c r="W29" s="254"/>
      <c r="X29" s="254"/>
      <c r="Y29" s="254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32" t="str">
        <f t="shared" si="1"/>
        <v>0</v>
      </c>
      <c r="AK29" s="232"/>
      <c r="AL29" s="232"/>
      <c r="AM29" s="232"/>
      <c r="AN29" s="232"/>
      <c r="AO29" s="21"/>
    </row>
    <row r="30" spans="1:41" ht="15.75" customHeight="1">
      <c r="A30" s="251"/>
      <c r="B30" s="247"/>
      <c r="C30" s="215"/>
      <c r="D30" s="215"/>
      <c r="E30" s="215"/>
      <c r="F30" s="21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9"/>
      <c r="R30" s="249"/>
      <c r="S30" s="249"/>
      <c r="T30" s="249"/>
      <c r="U30" s="249"/>
      <c r="V30" s="254"/>
      <c r="W30" s="254"/>
      <c r="X30" s="254"/>
      <c r="Y30" s="254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32" t="str">
        <f t="shared" si="1"/>
        <v>0</v>
      </c>
      <c r="AK30" s="232"/>
      <c r="AL30" s="232"/>
      <c r="AM30" s="232"/>
      <c r="AN30" s="232"/>
      <c r="AO30" s="21"/>
    </row>
    <row r="31" spans="1:41" ht="15.75" customHeight="1">
      <c r="A31" s="251"/>
      <c r="B31" s="247"/>
      <c r="C31" s="215" t="s">
        <v>122</v>
      </c>
      <c r="D31" s="215"/>
      <c r="E31" s="215"/>
      <c r="F31" s="215"/>
      <c r="G31" s="245" t="s">
        <v>123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9"/>
      <c r="R31" s="249"/>
      <c r="S31" s="249"/>
      <c r="T31" s="249"/>
      <c r="U31" s="249"/>
      <c r="V31" s="255" t="s">
        <v>139</v>
      </c>
      <c r="W31" s="255"/>
      <c r="X31" s="255"/>
      <c r="Y31" s="255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32" t="str">
        <f t="shared" si="1"/>
        <v>0</v>
      </c>
      <c r="AK31" s="232"/>
      <c r="AL31" s="232"/>
      <c r="AM31" s="232"/>
      <c r="AN31" s="232"/>
      <c r="AO31" s="21"/>
    </row>
    <row r="32" spans="1:41" ht="15.75" customHeight="1">
      <c r="A32" s="251"/>
      <c r="B32" s="247"/>
      <c r="C32" s="215" t="s">
        <v>124</v>
      </c>
      <c r="D32" s="215"/>
      <c r="E32" s="215"/>
      <c r="F32" s="215"/>
      <c r="G32" s="245" t="s">
        <v>125</v>
      </c>
      <c r="H32" s="245"/>
      <c r="I32" s="245"/>
      <c r="J32" s="245"/>
      <c r="K32" s="245"/>
      <c r="L32" s="245"/>
      <c r="M32" s="245"/>
      <c r="N32" s="245"/>
      <c r="O32" s="245"/>
      <c r="P32" s="245"/>
      <c r="Q32" s="249"/>
      <c r="R32" s="249"/>
      <c r="S32" s="249"/>
      <c r="T32" s="249"/>
      <c r="U32" s="249"/>
      <c r="V32" s="256"/>
      <c r="W32" s="256"/>
      <c r="X32" s="256"/>
      <c r="Y32" s="256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32" t="str">
        <f t="shared" si="1"/>
        <v>0</v>
      </c>
      <c r="AK32" s="232"/>
      <c r="AL32" s="232"/>
      <c r="AM32" s="232"/>
      <c r="AN32" s="232"/>
      <c r="AO32" s="21"/>
    </row>
    <row r="33" spans="1:41" ht="15.75" customHeight="1">
      <c r="A33" s="251"/>
      <c r="B33" s="247"/>
      <c r="C33" s="215"/>
      <c r="D33" s="215"/>
      <c r="E33" s="215"/>
      <c r="F33" s="21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9"/>
      <c r="R33" s="249"/>
      <c r="S33" s="249"/>
      <c r="T33" s="249"/>
      <c r="U33" s="249"/>
      <c r="V33" s="254"/>
      <c r="W33" s="254"/>
      <c r="X33" s="254"/>
      <c r="Y33" s="254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32" t="str">
        <f t="shared" si="1"/>
        <v>0</v>
      </c>
      <c r="AK33" s="232"/>
      <c r="AL33" s="232"/>
      <c r="AM33" s="232"/>
      <c r="AN33" s="232"/>
      <c r="AO33" s="21"/>
    </row>
    <row r="34" spans="1:41" ht="15.75" customHeight="1">
      <c r="A34" s="251"/>
      <c r="B34" s="247"/>
      <c r="C34" s="215"/>
      <c r="D34" s="215"/>
      <c r="E34" s="215"/>
      <c r="F34" s="21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9"/>
      <c r="R34" s="249"/>
      <c r="S34" s="249"/>
      <c r="T34" s="249"/>
      <c r="U34" s="249"/>
      <c r="V34" s="254"/>
      <c r="W34" s="254"/>
      <c r="X34" s="254"/>
      <c r="Y34" s="254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32" t="str">
        <f t="shared" si="1"/>
        <v>0</v>
      </c>
      <c r="AK34" s="232"/>
      <c r="AL34" s="232"/>
      <c r="AM34" s="232"/>
      <c r="AN34" s="232"/>
      <c r="AO34" s="21"/>
    </row>
    <row r="35" spans="1:41" ht="15.75" customHeight="1">
      <c r="A35" s="251"/>
      <c r="B35" s="247"/>
      <c r="C35" s="215" t="s">
        <v>126</v>
      </c>
      <c r="D35" s="215"/>
      <c r="E35" s="215"/>
      <c r="F35" s="215"/>
      <c r="G35" s="245" t="s">
        <v>127</v>
      </c>
      <c r="H35" s="245"/>
      <c r="I35" s="245"/>
      <c r="J35" s="245"/>
      <c r="K35" s="245"/>
      <c r="L35" s="245"/>
      <c r="M35" s="245"/>
      <c r="N35" s="245"/>
      <c r="O35" s="245"/>
      <c r="P35" s="245"/>
      <c r="Q35" s="249"/>
      <c r="R35" s="249"/>
      <c r="S35" s="249"/>
      <c r="T35" s="249"/>
      <c r="U35" s="249"/>
      <c r="V35" s="254"/>
      <c r="W35" s="254"/>
      <c r="X35" s="254"/>
      <c r="Y35" s="254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32" t="str">
        <f t="shared" si="1"/>
        <v>0</v>
      </c>
      <c r="AK35" s="232"/>
      <c r="AL35" s="232"/>
      <c r="AM35" s="232"/>
      <c r="AN35" s="232"/>
      <c r="AO35" s="21"/>
    </row>
    <row r="36" spans="1:41" ht="15.75" customHeight="1">
      <c r="A36" s="251"/>
      <c r="B36" s="247"/>
      <c r="C36" s="215"/>
      <c r="D36" s="215"/>
      <c r="E36" s="215"/>
      <c r="F36" s="21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9"/>
      <c r="R36" s="249"/>
      <c r="S36" s="249"/>
      <c r="T36" s="249"/>
      <c r="U36" s="249"/>
      <c r="V36" s="254"/>
      <c r="W36" s="254"/>
      <c r="X36" s="254"/>
      <c r="Y36" s="254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32" t="str">
        <f t="shared" si="1"/>
        <v>0</v>
      </c>
      <c r="AK36" s="232"/>
      <c r="AL36" s="232"/>
      <c r="AM36" s="232"/>
      <c r="AN36" s="232"/>
      <c r="AO36" s="21"/>
    </row>
    <row r="37" spans="1:41" ht="15.75" customHeight="1">
      <c r="A37" s="251"/>
      <c r="B37" s="247"/>
      <c r="C37" s="215"/>
      <c r="D37" s="215"/>
      <c r="E37" s="215"/>
      <c r="F37" s="21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9"/>
      <c r="R37" s="249"/>
      <c r="S37" s="249"/>
      <c r="T37" s="249"/>
      <c r="U37" s="249"/>
      <c r="V37" s="254"/>
      <c r="W37" s="254"/>
      <c r="X37" s="254"/>
      <c r="Y37" s="254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32" t="str">
        <f t="shared" si="1"/>
        <v>0</v>
      </c>
      <c r="AK37" s="232"/>
      <c r="AL37" s="232"/>
      <c r="AM37" s="232"/>
      <c r="AN37" s="232"/>
      <c r="AO37" s="21"/>
    </row>
    <row r="38" spans="1:41" ht="15.75" customHeight="1">
      <c r="A38" s="251"/>
      <c r="B38" s="244" t="s">
        <v>128</v>
      </c>
      <c r="C38" s="215" t="s">
        <v>129</v>
      </c>
      <c r="D38" s="215"/>
      <c r="E38" s="215"/>
      <c r="F38" s="215"/>
      <c r="G38" s="245" t="s">
        <v>130</v>
      </c>
      <c r="H38" s="245"/>
      <c r="I38" s="245"/>
      <c r="J38" s="245"/>
      <c r="K38" s="245"/>
      <c r="L38" s="245"/>
      <c r="M38" s="245"/>
      <c r="N38" s="245"/>
      <c r="O38" s="245"/>
      <c r="P38" s="245"/>
      <c r="Q38" s="249"/>
      <c r="R38" s="249"/>
      <c r="S38" s="249"/>
      <c r="T38" s="249"/>
      <c r="U38" s="249"/>
      <c r="V38" s="254"/>
      <c r="W38" s="254"/>
      <c r="X38" s="254"/>
      <c r="Y38" s="254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32" t="str">
        <f t="shared" si="1"/>
        <v>0</v>
      </c>
      <c r="AK38" s="232"/>
      <c r="AL38" s="232"/>
      <c r="AM38" s="232"/>
      <c r="AN38" s="232"/>
      <c r="AO38" s="21"/>
    </row>
    <row r="39" spans="1:41" ht="15.75" customHeight="1">
      <c r="A39" s="251"/>
      <c r="B39" s="244"/>
      <c r="C39" s="215"/>
      <c r="D39" s="215"/>
      <c r="E39" s="215"/>
      <c r="F39" s="21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9"/>
      <c r="R39" s="249"/>
      <c r="S39" s="249"/>
      <c r="T39" s="249"/>
      <c r="U39" s="249"/>
      <c r="V39" s="254"/>
      <c r="W39" s="254"/>
      <c r="X39" s="254"/>
      <c r="Y39" s="254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32" t="str">
        <f t="shared" si="1"/>
        <v>0</v>
      </c>
      <c r="AK39" s="232"/>
      <c r="AL39" s="232"/>
      <c r="AM39" s="232"/>
      <c r="AN39" s="232"/>
      <c r="AO39" s="21"/>
    </row>
    <row r="40" spans="1:41" ht="15.75" customHeight="1">
      <c r="A40" s="251"/>
      <c r="B40" s="244" t="s">
        <v>131</v>
      </c>
      <c r="C40" s="253" t="s">
        <v>132</v>
      </c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49"/>
      <c r="R40" s="249"/>
      <c r="S40" s="249"/>
      <c r="T40" s="249"/>
      <c r="U40" s="249"/>
      <c r="V40" s="254"/>
      <c r="W40" s="254"/>
      <c r="X40" s="254"/>
      <c r="Y40" s="254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32" t="str">
        <f t="shared" si="1"/>
        <v>0</v>
      </c>
      <c r="AK40" s="232"/>
      <c r="AL40" s="232"/>
      <c r="AM40" s="232"/>
      <c r="AN40" s="232"/>
      <c r="AO40" s="21"/>
    </row>
    <row r="41" spans="1:41" ht="15.75" customHeight="1">
      <c r="A41" s="251"/>
      <c r="B41" s="244"/>
      <c r="C41" s="253" t="s">
        <v>133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49"/>
      <c r="R41" s="249"/>
      <c r="S41" s="249"/>
      <c r="T41" s="249"/>
      <c r="U41" s="249"/>
      <c r="V41" s="254"/>
      <c r="W41" s="254"/>
      <c r="X41" s="254"/>
      <c r="Y41" s="254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32" t="str">
        <f t="shared" si="1"/>
        <v>0</v>
      </c>
      <c r="AK41" s="232"/>
      <c r="AL41" s="232"/>
      <c r="AM41" s="232"/>
      <c r="AN41" s="232"/>
      <c r="AO41" s="21"/>
    </row>
    <row r="42" spans="1:41" ht="15.75" customHeight="1">
      <c r="A42" s="251"/>
      <c r="B42" s="244"/>
      <c r="C42" s="253" t="s">
        <v>134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49"/>
      <c r="R42" s="249"/>
      <c r="S42" s="249"/>
      <c r="T42" s="249"/>
      <c r="U42" s="249"/>
      <c r="V42" s="254"/>
      <c r="W42" s="254"/>
      <c r="X42" s="254"/>
      <c r="Y42" s="254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32" t="str">
        <f t="shared" si="1"/>
        <v>0</v>
      </c>
      <c r="AK42" s="232"/>
      <c r="AL42" s="232"/>
      <c r="AM42" s="232"/>
      <c r="AN42" s="232"/>
      <c r="AO42" s="21"/>
    </row>
    <row r="43" spans="1:41" ht="15.75" customHeight="1">
      <c r="A43" s="251"/>
      <c r="B43" s="244"/>
      <c r="C43" s="253" t="s">
        <v>135</v>
      </c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49"/>
      <c r="R43" s="249"/>
      <c r="S43" s="249"/>
      <c r="T43" s="249"/>
      <c r="U43" s="249"/>
      <c r="V43" s="254">
        <v>3</v>
      </c>
      <c r="W43" s="254"/>
      <c r="X43" s="254"/>
      <c r="Y43" s="254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32" t="str">
        <f t="shared" si="1"/>
        <v>0</v>
      </c>
      <c r="AK43" s="232"/>
      <c r="AL43" s="232"/>
      <c r="AM43" s="232"/>
      <c r="AN43" s="232"/>
      <c r="AO43" s="21"/>
    </row>
    <row r="44" spans="1:41" ht="15.75" customHeight="1">
      <c r="A44" s="251"/>
      <c r="B44" s="244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49"/>
      <c r="R44" s="249"/>
      <c r="S44" s="249"/>
      <c r="T44" s="249"/>
      <c r="U44" s="249"/>
      <c r="V44" s="254"/>
      <c r="W44" s="254"/>
      <c r="X44" s="254"/>
      <c r="Y44" s="254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32" t="str">
        <f t="shared" si="1"/>
        <v>0</v>
      </c>
      <c r="AK44" s="232"/>
      <c r="AL44" s="232"/>
      <c r="AM44" s="232"/>
      <c r="AN44" s="232"/>
      <c r="AO44" s="21"/>
    </row>
    <row r="45" spans="1:41" ht="15.75" customHeight="1">
      <c r="A45" s="251"/>
      <c r="B45" s="244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49"/>
      <c r="R45" s="249"/>
      <c r="S45" s="249"/>
      <c r="T45" s="249"/>
      <c r="U45" s="249"/>
      <c r="V45" s="254"/>
      <c r="W45" s="254"/>
      <c r="X45" s="254"/>
      <c r="Y45" s="254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32" t="str">
        <f t="shared" si="1"/>
        <v>0</v>
      </c>
      <c r="AK45" s="232"/>
      <c r="AL45" s="232"/>
      <c r="AM45" s="232"/>
      <c r="AN45" s="232"/>
      <c r="AO45" s="21"/>
    </row>
    <row r="46" spans="1:41" ht="15.75" customHeight="1">
      <c r="A46" s="251"/>
      <c r="B46" s="244" t="s">
        <v>29</v>
      </c>
      <c r="C46" s="253" t="s">
        <v>136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49"/>
      <c r="R46" s="249"/>
      <c r="S46" s="249"/>
      <c r="T46" s="249"/>
      <c r="U46" s="249"/>
      <c r="V46" s="254"/>
      <c r="W46" s="254"/>
      <c r="X46" s="254"/>
      <c r="Y46" s="254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32" t="str">
        <f t="shared" si="1"/>
        <v>0</v>
      </c>
      <c r="AK46" s="232"/>
      <c r="AL46" s="232"/>
      <c r="AM46" s="232"/>
      <c r="AN46" s="232"/>
      <c r="AO46" s="21"/>
    </row>
    <row r="47" spans="1:41" ht="15.75" customHeight="1">
      <c r="A47" s="251"/>
      <c r="B47" s="244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49"/>
      <c r="R47" s="249"/>
      <c r="S47" s="249"/>
      <c r="T47" s="249"/>
      <c r="U47" s="249"/>
      <c r="V47" s="254"/>
      <c r="W47" s="254"/>
      <c r="X47" s="254"/>
      <c r="Y47" s="254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32" t="str">
        <f t="shared" si="1"/>
        <v>0</v>
      </c>
      <c r="AK47" s="232"/>
      <c r="AL47" s="232"/>
      <c r="AM47" s="232"/>
      <c r="AN47" s="232"/>
    </row>
    <row r="48" spans="1:41" ht="15.75" customHeight="1">
      <c r="A48" s="251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49"/>
      <c r="R48" s="249"/>
      <c r="S48" s="249"/>
      <c r="T48" s="249"/>
      <c r="U48" s="249"/>
      <c r="V48" s="254"/>
      <c r="W48" s="254"/>
      <c r="X48" s="254"/>
      <c r="Y48" s="254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32" t="str">
        <f t="shared" si="1"/>
        <v>0</v>
      </c>
      <c r="AK48" s="232"/>
      <c r="AL48" s="232"/>
      <c r="AM48" s="232"/>
      <c r="AN48" s="232"/>
    </row>
    <row r="49" spans="1:46" ht="15.75" customHeight="1">
      <c r="A49" s="251"/>
      <c r="B49" s="245" t="s">
        <v>101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9"/>
      <c r="R49" s="249"/>
      <c r="S49" s="249"/>
      <c r="T49" s="249"/>
      <c r="U49" s="249"/>
      <c r="V49" s="254"/>
      <c r="W49" s="254"/>
      <c r="X49" s="254"/>
      <c r="Y49" s="254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32" t="str">
        <f t="shared" si="1"/>
        <v>0</v>
      </c>
      <c r="AK49" s="232"/>
      <c r="AL49" s="232"/>
      <c r="AM49" s="232"/>
      <c r="AN49" s="232"/>
    </row>
    <row r="50" spans="1:46" ht="15.75" customHeight="1">
      <c r="A50" s="179" t="s">
        <v>658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258">
        <f>SUM(Q16:U49)</f>
        <v>0</v>
      </c>
      <c r="R50" s="258"/>
      <c r="S50" s="258"/>
      <c r="T50" s="258"/>
      <c r="U50" s="258"/>
      <c r="V50" s="260"/>
      <c r="W50" s="260"/>
      <c r="X50" s="260"/>
      <c r="Y50" s="260"/>
      <c r="Z50" s="258">
        <f>SUM(Z16:AD49)</f>
        <v>0</v>
      </c>
      <c r="AA50" s="258"/>
      <c r="AB50" s="258"/>
      <c r="AC50" s="258"/>
      <c r="AD50" s="258"/>
      <c r="AE50" s="258">
        <f t="shared" ref="AE50" si="2">SUM(AE16:AI49)</f>
        <v>0</v>
      </c>
      <c r="AF50" s="258"/>
      <c r="AG50" s="258"/>
      <c r="AH50" s="258"/>
      <c r="AI50" s="258"/>
      <c r="AJ50" s="232" t="str">
        <f t="shared" si="1"/>
        <v>0</v>
      </c>
      <c r="AK50" s="232"/>
      <c r="AL50" s="232"/>
      <c r="AM50" s="232"/>
      <c r="AN50" s="232"/>
    </row>
    <row r="51" spans="1:46" ht="15.75" customHeight="1">
      <c r="A51" s="179" t="s">
        <v>659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258">
        <f>Q50+Q13-Q6-Q7-R8</f>
        <v>0</v>
      </c>
      <c r="R51" s="258"/>
      <c r="S51" s="258"/>
      <c r="T51" s="258"/>
      <c r="U51" s="258"/>
      <c r="V51" s="263"/>
      <c r="W51" s="264"/>
      <c r="X51" s="264"/>
      <c r="Y51" s="265"/>
      <c r="Z51" s="261">
        <v>80</v>
      </c>
      <c r="AA51" s="262"/>
      <c r="AB51" s="125"/>
      <c r="AC51" s="126"/>
      <c r="AD51" s="107"/>
      <c r="AE51" s="261">
        <v>61</v>
      </c>
      <c r="AF51" s="262"/>
      <c r="AG51" s="125"/>
      <c r="AH51" s="126"/>
      <c r="AI51" s="108"/>
      <c r="AJ51" s="109"/>
      <c r="AK51" s="110"/>
      <c r="AL51" s="110"/>
      <c r="AM51" s="110"/>
      <c r="AN51" s="111"/>
    </row>
    <row r="52" spans="1:46" ht="15.75" customHeight="1">
      <c r="A52" s="215" t="s">
        <v>657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57">
        <f>IF(Q13+Q50=0,0,Q13+Q50)</f>
        <v>0</v>
      </c>
      <c r="R52" s="257"/>
      <c r="S52" s="257"/>
      <c r="T52" s="257"/>
      <c r="U52" s="257"/>
      <c r="V52" s="266"/>
      <c r="W52" s="267"/>
      <c r="X52" s="267"/>
      <c r="Y52" s="268"/>
      <c r="Z52" s="259">
        <f>IF(Z13+Z50=0,0,Z13+Z50)</f>
        <v>0</v>
      </c>
      <c r="AA52" s="259"/>
      <c r="AB52" s="259"/>
      <c r="AC52" s="259"/>
      <c r="AD52" s="259"/>
      <c r="AE52" s="259">
        <f>IF(AE13+AE50=0,0,AE13+AE50)</f>
        <v>0</v>
      </c>
      <c r="AF52" s="259"/>
      <c r="AG52" s="259"/>
      <c r="AH52" s="259"/>
      <c r="AI52" s="259"/>
      <c r="AJ52" s="259">
        <f>Z52+AE52</f>
        <v>0</v>
      </c>
      <c r="AK52" s="259"/>
      <c r="AL52" s="259"/>
      <c r="AM52" s="259"/>
      <c r="AN52" s="259"/>
      <c r="AR52" s="91"/>
      <c r="AS52" s="91"/>
      <c r="AT52" s="91"/>
    </row>
    <row r="53" spans="1:46" ht="15.75" customHeight="1">
      <c r="A53" s="33" t="s">
        <v>137</v>
      </c>
      <c r="B53" s="67"/>
      <c r="C53" s="67"/>
      <c r="D53" s="68"/>
      <c r="E53" s="69"/>
      <c r="F53" s="69"/>
      <c r="G53" s="69"/>
      <c r="H53" s="69"/>
      <c r="I53" s="69"/>
      <c r="J53" s="70"/>
      <c r="K53" s="70"/>
      <c r="L53" s="70"/>
      <c r="M53" s="70"/>
      <c r="N53" s="70"/>
      <c r="O53" s="70"/>
      <c r="P53" s="70"/>
    </row>
    <row r="54" spans="1:46" ht="13.5" customHeight="1"/>
    <row r="55" spans="1:46" ht="13.5" customHeight="1"/>
    <row r="56" spans="1:46" ht="13.5" customHeight="1"/>
    <row r="57" spans="1:46" ht="13.5" customHeight="1"/>
    <row r="58" spans="1:46" ht="13.5" customHeight="1"/>
    <row r="59" spans="1:46" ht="13.5" customHeight="1"/>
    <row r="60" spans="1:46" ht="13.5" customHeight="1"/>
    <row r="61" spans="1:46" ht="13.5" customHeight="1"/>
    <row r="62" spans="1:46" ht="13.5" customHeight="1"/>
    <row r="63" spans="1:46" ht="13.5" customHeight="1"/>
    <row r="64" spans="1:4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</sheetData>
  <mergeCells count="316">
    <mergeCell ref="Z52:AD52"/>
    <mergeCell ref="AE52:AI52"/>
    <mergeCell ref="AJ52:AN52"/>
    <mergeCell ref="V50:Y50"/>
    <mergeCell ref="Z50:AD50"/>
    <mergeCell ref="AE50:AI50"/>
    <mergeCell ref="AJ50:AN50"/>
    <mergeCell ref="Z48:AD48"/>
    <mergeCell ref="AE48:AI48"/>
    <mergeCell ref="AJ48:AN48"/>
    <mergeCell ref="Z49:AD49"/>
    <mergeCell ref="AE49:AI49"/>
    <mergeCell ref="AJ49:AN49"/>
    <mergeCell ref="Z51:AA51"/>
    <mergeCell ref="AE51:AF51"/>
    <mergeCell ref="V51:Y52"/>
    <mergeCell ref="Z46:AD46"/>
    <mergeCell ref="AE46:AI46"/>
    <mergeCell ref="AJ46:AN46"/>
    <mergeCell ref="Z47:AD47"/>
    <mergeCell ref="AE47:AI47"/>
    <mergeCell ref="AJ47:AN47"/>
    <mergeCell ref="Z44:AD44"/>
    <mergeCell ref="AE44:AI44"/>
    <mergeCell ref="AJ44:AN44"/>
    <mergeCell ref="Z45:AD45"/>
    <mergeCell ref="AE45:AI45"/>
    <mergeCell ref="AJ45:AN45"/>
    <mergeCell ref="Z42:AD42"/>
    <mergeCell ref="AE42:AI42"/>
    <mergeCell ref="AJ42:AN42"/>
    <mergeCell ref="Z43:AD43"/>
    <mergeCell ref="AE43:AI43"/>
    <mergeCell ref="AJ43:AN43"/>
    <mergeCell ref="Z40:AD40"/>
    <mergeCell ref="AE40:AI40"/>
    <mergeCell ref="AJ40:AN40"/>
    <mergeCell ref="Z41:AD41"/>
    <mergeCell ref="AE41:AI41"/>
    <mergeCell ref="AJ41:AN41"/>
    <mergeCell ref="Z38:AD38"/>
    <mergeCell ref="AE38:AI38"/>
    <mergeCell ref="AJ38:AN38"/>
    <mergeCell ref="Z39:AD39"/>
    <mergeCell ref="AE39:AI39"/>
    <mergeCell ref="AJ39:AN39"/>
    <mergeCell ref="Z36:AD36"/>
    <mergeCell ref="AE36:AI36"/>
    <mergeCell ref="AJ36:AN36"/>
    <mergeCell ref="Z37:AD37"/>
    <mergeCell ref="AE37:AI37"/>
    <mergeCell ref="AJ37:AN37"/>
    <mergeCell ref="AE34:AI34"/>
    <mergeCell ref="AJ34:AN34"/>
    <mergeCell ref="Z35:AD35"/>
    <mergeCell ref="AE35:AI35"/>
    <mergeCell ref="AJ35:AN35"/>
    <mergeCell ref="AJ31:AN31"/>
    <mergeCell ref="Z32:AD32"/>
    <mergeCell ref="AE32:AI32"/>
    <mergeCell ref="AJ32:AN32"/>
    <mergeCell ref="Z33:AD33"/>
    <mergeCell ref="AE33:AI33"/>
    <mergeCell ref="AJ33:AN33"/>
    <mergeCell ref="AJ28:AN28"/>
    <mergeCell ref="Z29:AD29"/>
    <mergeCell ref="AE29:AI29"/>
    <mergeCell ref="AJ29:AN29"/>
    <mergeCell ref="Z30:AD30"/>
    <mergeCell ref="AE30:AI30"/>
    <mergeCell ref="AJ30:AN30"/>
    <mergeCell ref="AJ25:AN25"/>
    <mergeCell ref="Z26:AD26"/>
    <mergeCell ref="AE26:AI26"/>
    <mergeCell ref="AJ26:AN26"/>
    <mergeCell ref="Z27:AD27"/>
    <mergeCell ref="AE27:AI27"/>
    <mergeCell ref="AJ27:AN27"/>
    <mergeCell ref="AJ22:AN22"/>
    <mergeCell ref="Z23:AD23"/>
    <mergeCell ref="AE23:AI23"/>
    <mergeCell ref="AJ23:AN23"/>
    <mergeCell ref="Z24:AD24"/>
    <mergeCell ref="AE24:AI24"/>
    <mergeCell ref="AJ24:AN24"/>
    <mergeCell ref="AJ19:AN19"/>
    <mergeCell ref="Z20:AD20"/>
    <mergeCell ref="AE20:AI20"/>
    <mergeCell ref="AJ20:AN20"/>
    <mergeCell ref="Z21:AD21"/>
    <mergeCell ref="AE21:AI21"/>
    <mergeCell ref="AJ21:AN21"/>
    <mergeCell ref="AJ16:AN16"/>
    <mergeCell ref="Z17:AD17"/>
    <mergeCell ref="AE17:AI17"/>
    <mergeCell ref="AJ17:AN17"/>
    <mergeCell ref="Z18:AD18"/>
    <mergeCell ref="AE18:AI18"/>
    <mergeCell ref="AJ18:AN18"/>
    <mergeCell ref="Q50:U50"/>
    <mergeCell ref="Q51:U51"/>
    <mergeCell ref="Q37:U37"/>
    <mergeCell ref="Q38:U38"/>
    <mergeCell ref="Q39:U39"/>
    <mergeCell ref="Q30:U30"/>
    <mergeCell ref="Q31:U31"/>
    <mergeCell ref="Q32:U32"/>
    <mergeCell ref="Q33:U33"/>
    <mergeCell ref="Q34:U34"/>
    <mergeCell ref="V48:Y48"/>
    <mergeCell ref="V49:Y49"/>
    <mergeCell ref="Q16:U16"/>
    <mergeCell ref="Q17:U17"/>
    <mergeCell ref="Q18:U18"/>
    <mergeCell ref="Q19:U19"/>
    <mergeCell ref="Q20:U20"/>
    <mergeCell ref="Q52:U52"/>
    <mergeCell ref="Z16:AD16"/>
    <mergeCell ref="AE16:AI16"/>
    <mergeCell ref="Z19:AD19"/>
    <mergeCell ref="AE19:AI19"/>
    <mergeCell ref="Z22:AD22"/>
    <mergeCell ref="AE22:AI22"/>
    <mergeCell ref="Z25:AD25"/>
    <mergeCell ref="AE25:AI25"/>
    <mergeCell ref="Z28:AD28"/>
    <mergeCell ref="AE28:AI28"/>
    <mergeCell ref="Z31:AD31"/>
    <mergeCell ref="AE31:AI31"/>
    <mergeCell ref="Z34:AD34"/>
    <mergeCell ref="Q45:U45"/>
    <mergeCell ref="Q46:U46"/>
    <mergeCell ref="Q47:U47"/>
    <mergeCell ref="Q48:U48"/>
    <mergeCell ref="Q49:U49"/>
    <mergeCell ref="Q40:U40"/>
    <mergeCell ref="Q41:U41"/>
    <mergeCell ref="Q42:U42"/>
    <mergeCell ref="Q35:U35"/>
    <mergeCell ref="Q36:U36"/>
    <mergeCell ref="Q21:U21"/>
    <mergeCell ref="Q22:U22"/>
    <mergeCell ref="Q23:U23"/>
    <mergeCell ref="Q24:U24"/>
    <mergeCell ref="Q25:U25"/>
    <mergeCell ref="Q26:U26"/>
    <mergeCell ref="Q27:U27"/>
    <mergeCell ref="Q28:U28"/>
    <mergeCell ref="Q29:U29"/>
    <mergeCell ref="V43:Y43"/>
    <mergeCell ref="V44:Y44"/>
    <mergeCell ref="V45:Y45"/>
    <mergeCell ref="V46:Y46"/>
    <mergeCell ref="V47:Y47"/>
    <mergeCell ref="V38:Y38"/>
    <mergeCell ref="V39:Y39"/>
    <mergeCell ref="V40:Y40"/>
    <mergeCell ref="V41:Y41"/>
    <mergeCell ref="V42:Y42"/>
    <mergeCell ref="V33:Y33"/>
    <mergeCell ref="V34:Y34"/>
    <mergeCell ref="V35:Y35"/>
    <mergeCell ref="V36:Y36"/>
    <mergeCell ref="V37:Y37"/>
    <mergeCell ref="V28:Y28"/>
    <mergeCell ref="V29:Y29"/>
    <mergeCell ref="V30:Y30"/>
    <mergeCell ref="V31:Y31"/>
    <mergeCell ref="V32:Y32"/>
    <mergeCell ref="V23:Y23"/>
    <mergeCell ref="V24:Y24"/>
    <mergeCell ref="V25:Y25"/>
    <mergeCell ref="V26:Y26"/>
    <mergeCell ref="V27:Y27"/>
    <mergeCell ref="V22:Y22"/>
    <mergeCell ref="V21:Y21"/>
    <mergeCell ref="V16:Y16"/>
    <mergeCell ref="V17:Y17"/>
    <mergeCell ref="V18:Y18"/>
    <mergeCell ref="V19:Y19"/>
    <mergeCell ref="V20:Y20"/>
    <mergeCell ref="B49:P49"/>
    <mergeCell ref="B48:P48"/>
    <mergeCell ref="A16:A49"/>
    <mergeCell ref="A50:P50"/>
    <mergeCell ref="A52:P52"/>
    <mergeCell ref="A51:P51"/>
    <mergeCell ref="G17:P17"/>
    <mergeCell ref="G16:P16"/>
    <mergeCell ref="C47:P47"/>
    <mergeCell ref="C46:P46"/>
    <mergeCell ref="C45:P45"/>
    <mergeCell ref="C44:P44"/>
    <mergeCell ref="C43:P43"/>
    <mergeCell ref="C42:P42"/>
    <mergeCell ref="C41:P41"/>
    <mergeCell ref="C40:P40"/>
    <mergeCell ref="G22:P22"/>
    <mergeCell ref="G21:P21"/>
    <mergeCell ref="G20:P20"/>
    <mergeCell ref="G19:P19"/>
    <mergeCell ref="G18:P18"/>
    <mergeCell ref="G27:P27"/>
    <mergeCell ref="G26:P26"/>
    <mergeCell ref="G25:P25"/>
    <mergeCell ref="AE15:AI15"/>
    <mergeCell ref="AJ15:AN15"/>
    <mergeCell ref="C39:F39"/>
    <mergeCell ref="C38:F38"/>
    <mergeCell ref="C37:F37"/>
    <mergeCell ref="C36:F36"/>
    <mergeCell ref="C35:F35"/>
    <mergeCell ref="C34:F34"/>
    <mergeCell ref="C33:F33"/>
    <mergeCell ref="C32:F32"/>
    <mergeCell ref="C31:F31"/>
    <mergeCell ref="C30:F30"/>
    <mergeCell ref="C29:F29"/>
    <mergeCell ref="C28:F28"/>
    <mergeCell ref="C27:F27"/>
    <mergeCell ref="C26:F26"/>
    <mergeCell ref="G24:P24"/>
    <mergeCell ref="G23:P23"/>
    <mergeCell ref="C18:F18"/>
    <mergeCell ref="C17:F17"/>
    <mergeCell ref="C16:F16"/>
    <mergeCell ref="A15:P15"/>
    <mergeCell ref="G39:P39"/>
    <mergeCell ref="G38:P38"/>
    <mergeCell ref="B40:B45"/>
    <mergeCell ref="C25:F25"/>
    <mergeCell ref="C24:F24"/>
    <mergeCell ref="C23:F23"/>
    <mergeCell ref="C22:F22"/>
    <mergeCell ref="C21:F21"/>
    <mergeCell ref="C20:F20"/>
    <mergeCell ref="C19:F19"/>
    <mergeCell ref="Q9:U9"/>
    <mergeCell ref="Q10:U10"/>
    <mergeCell ref="Q11:U11"/>
    <mergeCell ref="Q12:U12"/>
    <mergeCell ref="G37:P37"/>
    <mergeCell ref="G36:P36"/>
    <mergeCell ref="G35:P35"/>
    <mergeCell ref="G34:P34"/>
    <mergeCell ref="G33:P33"/>
    <mergeCell ref="G32:P32"/>
    <mergeCell ref="G31:P31"/>
    <mergeCell ref="G30:P30"/>
    <mergeCell ref="G29:P29"/>
    <mergeCell ref="G28:P28"/>
    <mergeCell ref="Q43:U43"/>
    <mergeCell ref="Q44:U44"/>
    <mergeCell ref="B46:B47"/>
    <mergeCell ref="AJ5:AN5"/>
    <mergeCell ref="AE5:AI5"/>
    <mergeCell ref="Z5:AD5"/>
    <mergeCell ref="V5:Y5"/>
    <mergeCell ref="Q5:U5"/>
    <mergeCell ref="Q13:U13"/>
    <mergeCell ref="G9:P9"/>
    <mergeCell ref="G8:P8"/>
    <mergeCell ref="G7:P7"/>
    <mergeCell ref="G6:P6"/>
    <mergeCell ref="Q6:U6"/>
    <mergeCell ref="Q7:U7"/>
    <mergeCell ref="C10:P10"/>
    <mergeCell ref="C9:F9"/>
    <mergeCell ref="C8:F8"/>
    <mergeCell ref="C7:F7"/>
    <mergeCell ref="B6:B11"/>
    <mergeCell ref="Q15:U15"/>
    <mergeCell ref="V15:Y15"/>
    <mergeCell ref="Z15:AD15"/>
    <mergeCell ref="B16:B37"/>
    <mergeCell ref="B38:B39"/>
    <mergeCell ref="V9:Y9"/>
    <mergeCell ref="V8:Y8"/>
    <mergeCell ref="V7:Y7"/>
    <mergeCell ref="V6:Y6"/>
    <mergeCell ref="A3:U4"/>
    <mergeCell ref="A5:P5"/>
    <mergeCell ref="C11:P11"/>
    <mergeCell ref="A13:P13"/>
    <mergeCell ref="C6:F6"/>
    <mergeCell ref="A6:A12"/>
    <mergeCell ref="V10:Y10"/>
    <mergeCell ref="V11:Y11"/>
    <mergeCell ref="V12:Y12"/>
    <mergeCell ref="V13:Y13"/>
    <mergeCell ref="R8:U8"/>
    <mergeCell ref="C12:P12"/>
    <mergeCell ref="AJ12:AN12"/>
    <mergeCell ref="AJ13:AN13"/>
    <mergeCell ref="AJ6:AN6"/>
    <mergeCell ref="AJ7:AN7"/>
    <mergeCell ref="AJ8:AN8"/>
    <mergeCell ref="AJ9:AN9"/>
    <mergeCell ref="AJ10:AN10"/>
    <mergeCell ref="AJ11:AN11"/>
    <mergeCell ref="Z12:AD12"/>
    <mergeCell ref="Z13:AD13"/>
    <mergeCell ref="AE6:AI6"/>
    <mergeCell ref="AE7:AI7"/>
    <mergeCell ref="AE8:AI8"/>
    <mergeCell ref="AE9:AI9"/>
    <mergeCell ref="AE10:AI10"/>
    <mergeCell ref="AE11:AI11"/>
    <mergeCell ref="AE12:AI12"/>
    <mergeCell ref="AE13:AI13"/>
    <mergeCell ref="Z7:AD7"/>
    <mergeCell ref="Z8:AD8"/>
    <mergeCell ref="Z9:AD9"/>
    <mergeCell ref="Z10:AD10"/>
    <mergeCell ref="Z11:AD11"/>
    <mergeCell ref="Z6:AD6"/>
  </mergeCells>
  <phoneticPr fontId="1"/>
  <pageMargins left="0.31496062992125984" right="0.31496062992125984" top="0.35433070866141736" bottom="0.35433070866141736" header="0.31496062992125984" footer="0.11811023622047245"/>
  <pageSetup paperSize="9" scale="94" orientation="portrait" r:id="rId1"/>
  <headerFooter>
    <oddFooter>&amp;C
－　３　－</oddFooter>
  </headerFooter>
  <ignoredErrors>
    <ignoredError sqref="C28 C21 W7:X7 V9:X9 W8:X8 Y7 Y9 Y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0658-3923-4C97-AE80-60B4F0A616F2}">
  <dimension ref="A1:AO176"/>
  <sheetViews>
    <sheetView topLeftCell="A34" zoomScaleNormal="100" workbookViewId="0">
      <selection activeCell="R47" sqref="R47:T47"/>
    </sheetView>
  </sheetViews>
  <sheetFormatPr defaultRowHeight="18"/>
  <cols>
    <col min="1" max="21" width="2.3984375" customWidth="1"/>
    <col min="22" max="22" width="2.3984375" style="15" customWidth="1"/>
    <col min="23" max="65" width="2.3984375" customWidth="1"/>
    <col min="259" max="259" width="20.59765625" customWidth="1"/>
    <col min="260" max="260" width="14.59765625" customWidth="1"/>
    <col min="261" max="261" width="35.69921875" customWidth="1"/>
    <col min="262" max="262" width="20.59765625" customWidth="1"/>
    <col min="515" max="515" width="20.59765625" customWidth="1"/>
    <col min="516" max="516" width="14.59765625" customWidth="1"/>
    <col min="517" max="517" width="35.69921875" customWidth="1"/>
    <col min="518" max="518" width="20.59765625" customWidth="1"/>
    <col min="771" max="771" width="20.59765625" customWidth="1"/>
    <col min="772" max="772" width="14.59765625" customWidth="1"/>
    <col min="773" max="773" width="35.69921875" customWidth="1"/>
    <col min="774" max="774" width="20.59765625" customWidth="1"/>
    <col min="1027" max="1027" width="20.59765625" customWidth="1"/>
    <col min="1028" max="1028" width="14.59765625" customWidth="1"/>
    <col min="1029" max="1029" width="35.69921875" customWidth="1"/>
    <col min="1030" max="1030" width="20.59765625" customWidth="1"/>
    <col min="1283" max="1283" width="20.59765625" customWidth="1"/>
    <col min="1284" max="1284" width="14.59765625" customWidth="1"/>
    <col min="1285" max="1285" width="35.69921875" customWidth="1"/>
    <col min="1286" max="1286" width="20.59765625" customWidth="1"/>
    <col min="1539" max="1539" width="20.59765625" customWidth="1"/>
    <col min="1540" max="1540" width="14.59765625" customWidth="1"/>
    <col min="1541" max="1541" width="35.69921875" customWidth="1"/>
    <col min="1542" max="1542" width="20.59765625" customWidth="1"/>
    <col min="1795" max="1795" width="20.59765625" customWidth="1"/>
    <col min="1796" max="1796" width="14.59765625" customWidth="1"/>
    <col min="1797" max="1797" width="35.69921875" customWidth="1"/>
    <col min="1798" max="1798" width="20.59765625" customWidth="1"/>
    <col min="2051" max="2051" width="20.59765625" customWidth="1"/>
    <col min="2052" max="2052" width="14.59765625" customWidth="1"/>
    <col min="2053" max="2053" width="35.69921875" customWidth="1"/>
    <col min="2054" max="2054" width="20.59765625" customWidth="1"/>
    <col min="2307" max="2307" width="20.59765625" customWidth="1"/>
    <col min="2308" max="2308" width="14.59765625" customWidth="1"/>
    <col min="2309" max="2309" width="35.69921875" customWidth="1"/>
    <col min="2310" max="2310" width="20.59765625" customWidth="1"/>
    <col min="2563" max="2563" width="20.59765625" customWidth="1"/>
    <col min="2564" max="2564" width="14.59765625" customWidth="1"/>
    <col min="2565" max="2565" width="35.69921875" customWidth="1"/>
    <col min="2566" max="2566" width="20.59765625" customWidth="1"/>
    <col min="2819" max="2819" width="20.59765625" customWidth="1"/>
    <col min="2820" max="2820" width="14.59765625" customWidth="1"/>
    <col min="2821" max="2821" width="35.69921875" customWidth="1"/>
    <col min="2822" max="2822" width="20.59765625" customWidth="1"/>
    <col min="3075" max="3075" width="20.59765625" customWidth="1"/>
    <col min="3076" max="3076" width="14.59765625" customWidth="1"/>
    <col min="3077" max="3077" width="35.69921875" customWidth="1"/>
    <col min="3078" max="3078" width="20.59765625" customWidth="1"/>
    <col min="3331" max="3331" width="20.59765625" customWidth="1"/>
    <col min="3332" max="3332" width="14.59765625" customWidth="1"/>
    <col min="3333" max="3333" width="35.69921875" customWidth="1"/>
    <col min="3334" max="3334" width="20.59765625" customWidth="1"/>
    <col min="3587" max="3587" width="20.59765625" customWidth="1"/>
    <col min="3588" max="3588" width="14.59765625" customWidth="1"/>
    <col min="3589" max="3589" width="35.69921875" customWidth="1"/>
    <col min="3590" max="3590" width="20.59765625" customWidth="1"/>
    <col min="3843" max="3843" width="20.59765625" customWidth="1"/>
    <col min="3844" max="3844" width="14.59765625" customWidth="1"/>
    <col min="3845" max="3845" width="35.69921875" customWidth="1"/>
    <col min="3846" max="3846" width="20.59765625" customWidth="1"/>
    <col min="4099" max="4099" width="20.59765625" customWidth="1"/>
    <col min="4100" max="4100" width="14.59765625" customWidth="1"/>
    <col min="4101" max="4101" width="35.69921875" customWidth="1"/>
    <col min="4102" max="4102" width="20.59765625" customWidth="1"/>
    <col min="4355" max="4355" width="20.59765625" customWidth="1"/>
    <col min="4356" max="4356" width="14.59765625" customWidth="1"/>
    <col min="4357" max="4357" width="35.69921875" customWidth="1"/>
    <col min="4358" max="4358" width="20.59765625" customWidth="1"/>
    <col min="4611" max="4611" width="20.59765625" customWidth="1"/>
    <col min="4612" max="4612" width="14.59765625" customWidth="1"/>
    <col min="4613" max="4613" width="35.69921875" customWidth="1"/>
    <col min="4614" max="4614" width="20.59765625" customWidth="1"/>
    <col min="4867" max="4867" width="20.59765625" customWidth="1"/>
    <col min="4868" max="4868" width="14.59765625" customWidth="1"/>
    <col min="4869" max="4869" width="35.69921875" customWidth="1"/>
    <col min="4870" max="4870" width="20.59765625" customWidth="1"/>
    <col min="5123" max="5123" width="20.59765625" customWidth="1"/>
    <col min="5124" max="5124" width="14.59765625" customWidth="1"/>
    <col min="5125" max="5125" width="35.69921875" customWidth="1"/>
    <col min="5126" max="5126" width="20.59765625" customWidth="1"/>
    <col min="5379" max="5379" width="20.59765625" customWidth="1"/>
    <col min="5380" max="5380" width="14.59765625" customWidth="1"/>
    <col min="5381" max="5381" width="35.69921875" customWidth="1"/>
    <col min="5382" max="5382" width="20.59765625" customWidth="1"/>
    <col min="5635" max="5635" width="20.59765625" customWidth="1"/>
    <col min="5636" max="5636" width="14.59765625" customWidth="1"/>
    <col min="5637" max="5637" width="35.69921875" customWidth="1"/>
    <col min="5638" max="5638" width="20.59765625" customWidth="1"/>
    <col min="5891" max="5891" width="20.59765625" customWidth="1"/>
    <col min="5892" max="5892" width="14.59765625" customWidth="1"/>
    <col min="5893" max="5893" width="35.69921875" customWidth="1"/>
    <col min="5894" max="5894" width="20.59765625" customWidth="1"/>
    <col min="6147" max="6147" width="20.59765625" customWidth="1"/>
    <col min="6148" max="6148" width="14.59765625" customWidth="1"/>
    <col min="6149" max="6149" width="35.69921875" customWidth="1"/>
    <col min="6150" max="6150" width="20.59765625" customWidth="1"/>
    <col min="6403" max="6403" width="20.59765625" customWidth="1"/>
    <col min="6404" max="6404" width="14.59765625" customWidth="1"/>
    <col min="6405" max="6405" width="35.69921875" customWidth="1"/>
    <col min="6406" max="6406" width="20.59765625" customWidth="1"/>
    <col min="6659" max="6659" width="20.59765625" customWidth="1"/>
    <col min="6660" max="6660" width="14.59765625" customWidth="1"/>
    <col min="6661" max="6661" width="35.69921875" customWidth="1"/>
    <col min="6662" max="6662" width="20.59765625" customWidth="1"/>
    <col min="6915" max="6915" width="20.59765625" customWidth="1"/>
    <col min="6916" max="6916" width="14.59765625" customWidth="1"/>
    <col min="6917" max="6917" width="35.69921875" customWidth="1"/>
    <col min="6918" max="6918" width="20.59765625" customWidth="1"/>
    <col min="7171" max="7171" width="20.59765625" customWidth="1"/>
    <col min="7172" max="7172" width="14.59765625" customWidth="1"/>
    <col min="7173" max="7173" width="35.69921875" customWidth="1"/>
    <col min="7174" max="7174" width="20.59765625" customWidth="1"/>
    <col min="7427" max="7427" width="20.59765625" customWidth="1"/>
    <col min="7428" max="7428" width="14.59765625" customWidth="1"/>
    <col min="7429" max="7429" width="35.69921875" customWidth="1"/>
    <col min="7430" max="7430" width="20.59765625" customWidth="1"/>
    <col min="7683" max="7683" width="20.59765625" customWidth="1"/>
    <col min="7684" max="7684" width="14.59765625" customWidth="1"/>
    <col min="7685" max="7685" width="35.69921875" customWidth="1"/>
    <col min="7686" max="7686" width="20.59765625" customWidth="1"/>
    <col min="7939" max="7939" width="20.59765625" customWidth="1"/>
    <col min="7940" max="7940" width="14.59765625" customWidth="1"/>
    <col min="7941" max="7941" width="35.69921875" customWidth="1"/>
    <col min="7942" max="7942" width="20.59765625" customWidth="1"/>
    <col min="8195" max="8195" width="20.59765625" customWidth="1"/>
    <col min="8196" max="8196" width="14.59765625" customWidth="1"/>
    <col min="8197" max="8197" width="35.69921875" customWidth="1"/>
    <col min="8198" max="8198" width="20.59765625" customWidth="1"/>
    <col min="8451" max="8451" width="20.59765625" customWidth="1"/>
    <col min="8452" max="8452" width="14.59765625" customWidth="1"/>
    <col min="8453" max="8453" width="35.69921875" customWidth="1"/>
    <col min="8454" max="8454" width="20.59765625" customWidth="1"/>
    <col min="8707" max="8707" width="20.59765625" customWidth="1"/>
    <col min="8708" max="8708" width="14.59765625" customWidth="1"/>
    <col min="8709" max="8709" width="35.69921875" customWidth="1"/>
    <col min="8710" max="8710" width="20.59765625" customWidth="1"/>
    <col min="8963" max="8963" width="20.59765625" customWidth="1"/>
    <col min="8964" max="8964" width="14.59765625" customWidth="1"/>
    <col min="8965" max="8965" width="35.69921875" customWidth="1"/>
    <col min="8966" max="8966" width="20.59765625" customWidth="1"/>
    <col min="9219" max="9219" width="20.59765625" customWidth="1"/>
    <col min="9220" max="9220" width="14.59765625" customWidth="1"/>
    <col min="9221" max="9221" width="35.69921875" customWidth="1"/>
    <col min="9222" max="9222" width="20.59765625" customWidth="1"/>
    <col min="9475" max="9475" width="20.59765625" customWidth="1"/>
    <col min="9476" max="9476" width="14.59765625" customWidth="1"/>
    <col min="9477" max="9477" width="35.69921875" customWidth="1"/>
    <col min="9478" max="9478" width="20.59765625" customWidth="1"/>
    <col min="9731" max="9731" width="20.59765625" customWidth="1"/>
    <col min="9732" max="9732" width="14.59765625" customWidth="1"/>
    <col min="9733" max="9733" width="35.69921875" customWidth="1"/>
    <col min="9734" max="9734" width="20.59765625" customWidth="1"/>
    <col min="9987" max="9987" width="20.59765625" customWidth="1"/>
    <col min="9988" max="9988" width="14.59765625" customWidth="1"/>
    <col min="9989" max="9989" width="35.69921875" customWidth="1"/>
    <col min="9990" max="9990" width="20.59765625" customWidth="1"/>
    <col min="10243" max="10243" width="20.59765625" customWidth="1"/>
    <col min="10244" max="10244" width="14.59765625" customWidth="1"/>
    <col min="10245" max="10245" width="35.69921875" customWidth="1"/>
    <col min="10246" max="10246" width="20.59765625" customWidth="1"/>
    <col min="10499" max="10499" width="20.59765625" customWidth="1"/>
    <col min="10500" max="10500" width="14.59765625" customWidth="1"/>
    <col min="10501" max="10501" width="35.69921875" customWidth="1"/>
    <col min="10502" max="10502" width="20.59765625" customWidth="1"/>
    <col min="10755" max="10755" width="20.59765625" customWidth="1"/>
    <col min="10756" max="10756" width="14.59765625" customWidth="1"/>
    <col min="10757" max="10757" width="35.69921875" customWidth="1"/>
    <col min="10758" max="10758" width="20.59765625" customWidth="1"/>
    <col min="11011" max="11011" width="20.59765625" customWidth="1"/>
    <col min="11012" max="11012" width="14.59765625" customWidth="1"/>
    <col min="11013" max="11013" width="35.69921875" customWidth="1"/>
    <col min="11014" max="11014" width="20.59765625" customWidth="1"/>
    <col min="11267" max="11267" width="20.59765625" customWidth="1"/>
    <col min="11268" max="11268" width="14.59765625" customWidth="1"/>
    <col min="11269" max="11269" width="35.69921875" customWidth="1"/>
    <col min="11270" max="11270" width="20.59765625" customWidth="1"/>
    <col min="11523" max="11523" width="20.59765625" customWidth="1"/>
    <col min="11524" max="11524" width="14.59765625" customWidth="1"/>
    <col min="11525" max="11525" width="35.69921875" customWidth="1"/>
    <col min="11526" max="11526" width="20.59765625" customWidth="1"/>
    <col min="11779" max="11779" width="20.59765625" customWidth="1"/>
    <col min="11780" max="11780" width="14.59765625" customWidth="1"/>
    <col min="11781" max="11781" width="35.69921875" customWidth="1"/>
    <col min="11782" max="11782" width="20.59765625" customWidth="1"/>
    <col min="12035" max="12035" width="20.59765625" customWidth="1"/>
    <col min="12036" max="12036" width="14.59765625" customWidth="1"/>
    <col min="12037" max="12037" width="35.69921875" customWidth="1"/>
    <col min="12038" max="12038" width="20.59765625" customWidth="1"/>
    <col min="12291" max="12291" width="20.59765625" customWidth="1"/>
    <col min="12292" max="12292" width="14.59765625" customWidth="1"/>
    <col min="12293" max="12293" width="35.69921875" customWidth="1"/>
    <col min="12294" max="12294" width="20.59765625" customWidth="1"/>
    <col min="12547" max="12547" width="20.59765625" customWidth="1"/>
    <col min="12548" max="12548" width="14.59765625" customWidth="1"/>
    <col min="12549" max="12549" width="35.69921875" customWidth="1"/>
    <col min="12550" max="12550" width="20.59765625" customWidth="1"/>
    <col min="12803" max="12803" width="20.59765625" customWidth="1"/>
    <col min="12804" max="12804" width="14.59765625" customWidth="1"/>
    <col min="12805" max="12805" width="35.69921875" customWidth="1"/>
    <col min="12806" max="12806" width="20.59765625" customWidth="1"/>
    <col min="13059" max="13059" width="20.59765625" customWidth="1"/>
    <col min="13060" max="13060" width="14.59765625" customWidth="1"/>
    <col min="13061" max="13061" width="35.69921875" customWidth="1"/>
    <col min="13062" max="13062" width="20.59765625" customWidth="1"/>
    <col min="13315" max="13315" width="20.59765625" customWidth="1"/>
    <col min="13316" max="13316" width="14.59765625" customWidth="1"/>
    <col min="13317" max="13317" width="35.69921875" customWidth="1"/>
    <col min="13318" max="13318" width="20.59765625" customWidth="1"/>
    <col min="13571" max="13571" width="20.59765625" customWidth="1"/>
    <col min="13572" max="13572" width="14.59765625" customWidth="1"/>
    <col min="13573" max="13573" width="35.69921875" customWidth="1"/>
    <col min="13574" max="13574" width="20.59765625" customWidth="1"/>
    <col min="13827" max="13827" width="20.59765625" customWidth="1"/>
    <col min="13828" max="13828" width="14.59765625" customWidth="1"/>
    <col min="13829" max="13829" width="35.69921875" customWidth="1"/>
    <col min="13830" max="13830" width="20.59765625" customWidth="1"/>
    <col min="14083" max="14083" width="20.59765625" customWidth="1"/>
    <col min="14084" max="14084" width="14.59765625" customWidth="1"/>
    <col min="14085" max="14085" width="35.69921875" customWidth="1"/>
    <col min="14086" max="14086" width="20.59765625" customWidth="1"/>
    <col min="14339" max="14339" width="20.59765625" customWidth="1"/>
    <col min="14340" max="14340" width="14.59765625" customWidth="1"/>
    <col min="14341" max="14341" width="35.69921875" customWidth="1"/>
    <col min="14342" max="14342" width="20.59765625" customWidth="1"/>
    <col min="14595" max="14595" width="20.59765625" customWidth="1"/>
    <col min="14596" max="14596" width="14.59765625" customWidth="1"/>
    <col min="14597" max="14597" width="35.69921875" customWidth="1"/>
    <col min="14598" max="14598" width="20.59765625" customWidth="1"/>
    <col min="14851" max="14851" width="20.59765625" customWidth="1"/>
    <col min="14852" max="14852" width="14.59765625" customWidth="1"/>
    <col min="14853" max="14853" width="35.69921875" customWidth="1"/>
    <col min="14854" max="14854" width="20.59765625" customWidth="1"/>
    <col min="15107" max="15107" width="20.59765625" customWidth="1"/>
    <col min="15108" max="15108" width="14.59765625" customWidth="1"/>
    <col min="15109" max="15109" width="35.69921875" customWidth="1"/>
    <col min="15110" max="15110" width="20.59765625" customWidth="1"/>
    <col min="15363" max="15363" width="20.59765625" customWidth="1"/>
    <col min="15364" max="15364" width="14.59765625" customWidth="1"/>
    <col min="15365" max="15365" width="35.69921875" customWidth="1"/>
    <col min="15366" max="15366" width="20.59765625" customWidth="1"/>
    <col min="15619" max="15619" width="20.59765625" customWidth="1"/>
    <col min="15620" max="15620" width="14.59765625" customWidth="1"/>
    <col min="15621" max="15621" width="35.69921875" customWidth="1"/>
    <col min="15622" max="15622" width="20.59765625" customWidth="1"/>
    <col min="15875" max="15875" width="20.59765625" customWidth="1"/>
    <col min="15876" max="15876" width="14.59765625" customWidth="1"/>
    <col min="15877" max="15877" width="35.69921875" customWidth="1"/>
    <col min="15878" max="15878" width="20.59765625" customWidth="1"/>
    <col min="16131" max="16131" width="20.59765625" customWidth="1"/>
    <col min="16132" max="16132" width="14.59765625" customWidth="1"/>
    <col min="16133" max="16133" width="35.69921875" customWidth="1"/>
    <col min="16134" max="16134" width="20.59765625" customWidth="1"/>
  </cols>
  <sheetData>
    <row r="1" spans="1:41" s="6" customFormat="1" ht="14.4">
      <c r="A1" s="33"/>
      <c r="B1" s="1"/>
      <c r="C1" s="1"/>
      <c r="D1" s="5"/>
      <c r="I1" s="102"/>
      <c r="J1" s="102"/>
      <c r="V1" s="14"/>
    </row>
    <row r="2" spans="1:41" s="6" customFormat="1" ht="14.4">
      <c r="A2" s="33"/>
      <c r="B2" s="1"/>
      <c r="C2" s="1"/>
      <c r="D2" s="2"/>
      <c r="I2" s="102"/>
      <c r="J2" s="102"/>
      <c r="V2" s="14"/>
    </row>
    <row r="3" spans="1:41" s="6" customFormat="1" ht="13.5" customHeight="1">
      <c r="A3" s="237" t="s">
        <v>140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18"/>
      <c r="U3" s="18"/>
      <c r="V3" s="47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1" s="6" customFormat="1" ht="13.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18"/>
      <c r="U4" s="18"/>
      <c r="V4" s="4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8"/>
    </row>
    <row r="5" spans="1:41" s="7" customFormat="1" ht="18.75" customHeight="1">
      <c r="A5" s="215" t="s">
        <v>58</v>
      </c>
      <c r="B5" s="215"/>
      <c r="C5" s="215"/>
      <c r="D5" s="179" t="s">
        <v>662</v>
      </c>
      <c r="E5" s="179"/>
      <c r="F5" s="179"/>
      <c r="G5" s="179"/>
      <c r="H5" s="179"/>
      <c r="I5" s="179"/>
      <c r="J5" s="179"/>
      <c r="K5" s="179"/>
      <c r="L5" s="179"/>
      <c r="M5" s="179" t="s">
        <v>142</v>
      </c>
      <c r="N5" s="179"/>
      <c r="O5" s="179"/>
      <c r="P5" s="179"/>
      <c r="Q5" s="179" t="s">
        <v>143</v>
      </c>
      <c r="R5" s="179"/>
      <c r="S5" s="179"/>
      <c r="T5" s="179"/>
      <c r="U5" s="179" t="s">
        <v>144</v>
      </c>
      <c r="V5" s="179"/>
      <c r="W5" s="179"/>
      <c r="X5" s="179"/>
      <c r="Y5" s="179" t="s">
        <v>145</v>
      </c>
      <c r="Z5" s="179"/>
      <c r="AA5" s="179"/>
      <c r="AB5" s="179"/>
      <c r="AC5" s="179" t="s">
        <v>146</v>
      </c>
      <c r="AD5" s="179"/>
      <c r="AE5" s="179"/>
      <c r="AF5" s="179"/>
      <c r="AG5" s="179" t="s">
        <v>147</v>
      </c>
      <c r="AH5" s="179"/>
      <c r="AI5" s="179"/>
      <c r="AJ5" s="179"/>
      <c r="AK5" s="179" t="s">
        <v>148</v>
      </c>
      <c r="AL5" s="179"/>
      <c r="AM5" s="179"/>
      <c r="AN5" s="179"/>
      <c r="AO5" s="19"/>
    </row>
    <row r="6" spans="1:41" s="6" customFormat="1" ht="18.75" customHeight="1">
      <c r="A6" s="270" t="s">
        <v>149</v>
      </c>
      <c r="B6" s="271"/>
      <c r="C6" s="271"/>
      <c r="D6" s="284" t="s">
        <v>150</v>
      </c>
      <c r="E6" s="284"/>
      <c r="F6" s="284"/>
      <c r="G6" s="284"/>
      <c r="H6" s="284"/>
      <c r="I6" s="284"/>
      <c r="J6" s="284"/>
      <c r="K6" s="284"/>
      <c r="L6" s="284"/>
      <c r="M6" s="283"/>
      <c r="N6" s="283"/>
      <c r="O6" s="283"/>
      <c r="P6" s="283"/>
      <c r="Q6" s="303"/>
      <c r="R6" s="303"/>
      <c r="S6" s="303"/>
      <c r="T6" s="303"/>
      <c r="U6" s="304"/>
      <c r="V6" s="304"/>
      <c r="W6" s="304"/>
      <c r="X6" s="304"/>
      <c r="Y6" s="304"/>
      <c r="Z6" s="304"/>
      <c r="AA6" s="304"/>
      <c r="AB6" s="304"/>
      <c r="AC6" s="305"/>
      <c r="AD6" s="305"/>
      <c r="AE6" s="305"/>
      <c r="AF6" s="305"/>
      <c r="AG6" s="197"/>
      <c r="AH6" s="197"/>
      <c r="AI6" s="197"/>
      <c r="AJ6" s="197"/>
      <c r="AK6" s="197"/>
      <c r="AL6" s="197"/>
      <c r="AM6" s="197"/>
      <c r="AN6" s="197"/>
      <c r="AO6" s="18"/>
    </row>
    <row r="7" spans="1:41" s="8" customFormat="1" ht="18.75" customHeight="1">
      <c r="A7" s="270"/>
      <c r="B7" s="271"/>
      <c r="C7" s="271"/>
      <c r="D7" s="282" t="s">
        <v>151</v>
      </c>
      <c r="E7" s="282"/>
      <c r="F7" s="282"/>
      <c r="G7" s="282"/>
      <c r="H7" s="282"/>
      <c r="I7" s="282"/>
      <c r="J7" s="282"/>
      <c r="K7" s="282"/>
      <c r="L7" s="282"/>
      <c r="M7" s="283"/>
      <c r="N7" s="283"/>
      <c r="O7" s="283"/>
      <c r="P7" s="283"/>
      <c r="Q7" s="303"/>
      <c r="R7" s="303"/>
      <c r="S7" s="303"/>
      <c r="T7" s="303"/>
      <c r="U7" s="304"/>
      <c r="V7" s="304"/>
      <c r="W7" s="304"/>
      <c r="X7" s="304"/>
      <c r="Y7" s="304"/>
      <c r="Z7" s="304"/>
      <c r="AA7" s="304"/>
      <c r="AB7" s="304"/>
      <c r="AC7" s="305"/>
      <c r="AD7" s="305"/>
      <c r="AE7" s="305"/>
      <c r="AF7" s="305"/>
      <c r="AG7" s="197"/>
      <c r="AH7" s="197"/>
      <c r="AI7" s="197"/>
      <c r="AJ7" s="197"/>
      <c r="AK7" s="197"/>
      <c r="AL7" s="197"/>
      <c r="AM7" s="197"/>
      <c r="AN7" s="197"/>
      <c r="AO7" s="20"/>
    </row>
    <row r="8" spans="1:41" s="6" customFormat="1" ht="18.75" customHeight="1">
      <c r="A8" s="270"/>
      <c r="B8" s="271"/>
      <c r="C8" s="271"/>
      <c r="D8" s="282" t="s">
        <v>152</v>
      </c>
      <c r="E8" s="282"/>
      <c r="F8" s="282"/>
      <c r="G8" s="282"/>
      <c r="H8" s="282"/>
      <c r="I8" s="282"/>
      <c r="J8" s="282"/>
      <c r="K8" s="282"/>
      <c r="L8" s="282"/>
      <c r="M8" s="283"/>
      <c r="N8" s="283"/>
      <c r="O8" s="283"/>
      <c r="P8" s="283"/>
      <c r="Q8" s="303"/>
      <c r="R8" s="303"/>
      <c r="S8" s="303"/>
      <c r="T8" s="303"/>
      <c r="U8" s="304"/>
      <c r="V8" s="304"/>
      <c r="W8" s="304"/>
      <c r="X8" s="304"/>
      <c r="Y8" s="304"/>
      <c r="Z8" s="304"/>
      <c r="AA8" s="304"/>
      <c r="AB8" s="304"/>
      <c r="AC8" s="305"/>
      <c r="AD8" s="305"/>
      <c r="AE8" s="305"/>
      <c r="AF8" s="305"/>
      <c r="AG8" s="197"/>
      <c r="AH8" s="197"/>
      <c r="AI8" s="197"/>
      <c r="AJ8" s="197"/>
      <c r="AK8" s="197"/>
      <c r="AL8" s="197"/>
      <c r="AM8" s="197"/>
      <c r="AN8" s="197"/>
      <c r="AO8" s="18"/>
    </row>
    <row r="9" spans="1:41" s="6" customFormat="1" ht="18.75" customHeight="1">
      <c r="A9" s="270"/>
      <c r="B9" s="271"/>
      <c r="C9" s="271"/>
      <c r="D9" s="282" t="s">
        <v>153</v>
      </c>
      <c r="E9" s="282"/>
      <c r="F9" s="282"/>
      <c r="G9" s="282"/>
      <c r="H9" s="282"/>
      <c r="I9" s="282"/>
      <c r="J9" s="282"/>
      <c r="K9" s="282"/>
      <c r="L9" s="282"/>
      <c r="M9" s="283"/>
      <c r="N9" s="283"/>
      <c r="O9" s="283"/>
      <c r="P9" s="283"/>
      <c r="Q9" s="303"/>
      <c r="R9" s="303"/>
      <c r="S9" s="303"/>
      <c r="T9" s="303"/>
      <c r="U9" s="304"/>
      <c r="V9" s="304"/>
      <c r="W9" s="304"/>
      <c r="X9" s="304"/>
      <c r="Y9" s="304"/>
      <c r="Z9" s="304"/>
      <c r="AA9" s="304"/>
      <c r="AB9" s="304"/>
      <c r="AC9" s="305"/>
      <c r="AD9" s="305"/>
      <c r="AE9" s="305"/>
      <c r="AF9" s="305"/>
      <c r="AG9" s="197"/>
      <c r="AH9" s="197"/>
      <c r="AI9" s="197"/>
      <c r="AJ9" s="197"/>
      <c r="AK9" s="197"/>
      <c r="AL9" s="197"/>
      <c r="AM9" s="197"/>
      <c r="AN9" s="197"/>
      <c r="AO9" s="18"/>
    </row>
    <row r="10" spans="1:41" s="6" customFormat="1" ht="18.75" customHeight="1">
      <c r="A10" s="270"/>
      <c r="B10" s="271"/>
      <c r="C10" s="271"/>
      <c r="D10" s="282" t="s">
        <v>154</v>
      </c>
      <c r="E10" s="282"/>
      <c r="F10" s="282"/>
      <c r="G10" s="282"/>
      <c r="H10" s="282"/>
      <c r="I10" s="282"/>
      <c r="J10" s="282"/>
      <c r="K10" s="282"/>
      <c r="L10" s="282"/>
      <c r="M10" s="283"/>
      <c r="N10" s="283"/>
      <c r="O10" s="283"/>
      <c r="P10" s="283"/>
      <c r="Q10" s="303"/>
      <c r="R10" s="303"/>
      <c r="S10" s="303"/>
      <c r="T10" s="303"/>
      <c r="U10" s="304"/>
      <c r="V10" s="304"/>
      <c r="W10" s="304"/>
      <c r="X10" s="304"/>
      <c r="Y10" s="304"/>
      <c r="Z10" s="304"/>
      <c r="AA10" s="304"/>
      <c r="AB10" s="304"/>
      <c r="AC10" s="305"/>
      <c r="AD10" s="305"/>
      <c r="AE10" s="305"/>
      <c r="AF10" s="305"/>
      <c r="AG10" s="197"/>
      <c r="AH10" s="197"/>
      <c r="AI10" s="197"/>
      <c r="AJ10" s="197"/>
      <c r="AK10" s="197"/>
      <c r="AL10" s="197"/>
      <c r="AM10" s="197"/>
      <c r="AN10" s="197"/>
      <c r="AO10" s="18"/>
    </row>
    <row r="11" spans="1:41" s="6" customFormat="1" ht="18.75" customHeight="1">
      <c r="A11" s="272"/>
      <c r="B11" s="273"/>
      <c r="C11" s="273"/>
      <c r="D11" s="281" t="s">
        <v>195</v>
      </c>
      <c r="E11" s="281"/>
      <c r="F11" s="281"/>
      <c r="G11" s="281"/>
      <c r="H11" s="281"/>
      <c r="I11" s="281"/>
      <c r="J11" s="281"/>
      <c r="K11" s="281"/>
      <c r="L11" s="281"/>
      <c r="M11" s="308">
        <f>SUM(M6:P10)</f>
        <v>0</v>
      </c>
      <c r="N11" s="308"/>
      <c r="O11" s="308"/>
      <c r="P11" s="308"/>
      <c r="Q11" s="241"/>
      <c r="R11" s="241"/>
      <c r="S11" s="241"/>
      <c r="T11" s="241"/>
      <c r="U11" s="309">
        <f>SUM(U6:X10)</f>
        <v>0</v>
      </c>
      <c r="V11" s="309"/>
      <c r="W11" s="309"/>
      <c r="X11" s="309"/>
      <c r="Y11" s="309">
        <f>SUM(Y6:AB10)</f>
        <v>0</v>
      </c>
      <c r="Z11" s="309"/>
      <c r="AA11" s="309"/>
      <c r="AB11" s="309"/>
      <c r="AC11" s="241"/>
      <c r="AD11" s="241"/>
      <c r="AE11" s="241"/>
      <c r="AF11" s="241"/>
      <c r="AG11" s="257">
        <f>SUM(AG6:AJ10)</f>
        <v>0</v>
      </c>
      <c r="AH11" s="257"/>
      <c r="AI11" s="257"/>
      <c r="AJ11" s="257"/>
      <c r="AK11" s="257">
        <f>SUM(AK6:AN10)</f>
        <v>0</v>
      </c>
      <c r="AL11" s="257"/>
      <c r="AM11" s="257"/>
      <c r="AN11" s="257"/>
      <c r="AO11" s="18"/>
    </row>
    <row r="12" spans="1:41" s="8" customFormat="1" ht="18.75" customHeight="1">
      <c r="A12" s="216" t="s">
        <v>155</v>
      </c>
      <c r="B12" s="269"/>
      <c r="C12" s="269"/>
      <c r="D12" s="245" t="s">
        <v>156</v>
      </c>
      <c r="E12" s="245"/>
      <c r="F12" s="245"/>
      <c r="G12" s="245"/>
      <c r="H12" s="245"/>
      <c r="I12" s="245"/>
      <c r="J12" s="245"/>
      <c r="K12" s="245"/>
      <c r="L12" s="245"/>
      <c r="M12" s="283"/>
      <c r="N12" s="283"/>
      <c r="O12" s="283"/>
      <c r="P12" s="283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7"/>
      <c r="AD12" s="307"/>
      <c r="AE12" s="307"/>
      <c r="AF12" s="307"/>
      <c r="AG12" s="197"/>
      <c r="AH12" s="197"/>
      <c r="AI12" s="197"/>
      <c r="AJ12" s="197"/>
      <c r="AK12" s="197"/>
      <c r="AL12" s="197"/>
      <c r="AM12" s="197"/>
      <c r="AN12" s="197"/>
      <c r="AO12" s="20"/>
    </row>
    <row r="13" spans="1:41" s="6" customFormat="1" ht="18.75" customHeight="1">
      <c r="A13" s="277" t="s">
        <v>157</v>
      </c>
      <c r="B13" s="278"/>
      <c r="C13" s="278"/>
      <c r="D13" s="245" t="s">
        <v>158</v>
      </c>
      <c r="E13" s="245"/>
      <c r="F13" s="245"/>
      <c r="G13" s="245"/>
      <c r="H13" s="245"/>
      <c r="I13" s="245"/>
      <c r="J13" s="245"/>
      <c r="K13" s="245"/>
      <c r="L13" s="245"/>
      <c r="M13" s="283"/>
      <c r="N13" s="283"/>
      <c r="O13" s="283"/>
      <c r="P13" s="28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5"/>
      <c r="AD13" s="305"/>
      <c r="AE13" s="305"/>
      <c r="AF13" s="305"/>
      <c r="AG13" s="197"/>
      <c r="AH13" s="197"/>
      <c r="AI13" s="197"/>
      <c r="AJ13" s="197"/>
      <c r="AK13" s="197"/>
      <c r="AL13" s="197"/>
      <c r="AM13" s="197"/>
      <c r="AN13" s="197"/>
      <c r="AO13" s="18"/>
    </row>
    <row r="14" spans="1:41" ht="18.75" customHeight="1">
      <c r="A14" s="279"/>
      <c r="B14" s="280"/>
      <c r="C14" s="280"/>
      <c r="D14" s="245" t="s">
        <v>159</v>
      </c>
      <c r="E14" s="245"/>
      <c r="F14" s="245"/>
      <c r="G14" s="245"/>
      <c r="H14" s="245"/>
      <c r="I14" s="245"/>
      <c r="J14" s="245"/>
      <c r="K14" s="245"/>
      <c r="L14" s="245"/>
      <c r="M14" s="283"/>
      <c r="N14" s="283"/>
      <c r="O14" s="283"/>
      <c r="P14" s="28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5"/>
      <c r="AD14" s="305"/>
      <c r="AE14" s="305"/>
      <c r="AF14" s="305"/>
      <c r="AG14" s="197"/>
      <c r="AH14" s="197"/>
      <c r="AI14" s="197"/>
      <c r="AJ14" s="197"/>
      <c r="AK14" s="197"/>
      <c r="AL14" s="197"/>
      <c r="AM14" s="197"/>
      <c r="AN14" s="197"/>
      <c r="AO14" s="21"/>
    </row>
    <row r="15" spans="1:41" ht="18.75" customHeight="1">
      <c r="A15" s="274" t="s">
        <v>660</v>
      </c>
      <c r="B15" s="275"/>
      <c r="C15" s="275"/>
      <c r="D15" s="245" t="s">
        <v>160</v>
      </c>
      <c r="E15" s="245"/>
      <c r="F15" s="245"/>
      <c r="G15" s="245"/>
      <c r="H15" s="245"/>
      <c r="I15" s="245"/>
      <c r="J15" s="245"/>
      <c r="K15" s="245"/>
      <c r="L15" s="245"/>
      <c r="M15" s="283"/>
      <c r="N15" s="283"/>
      <c r="O15" s="283"/>
      <c r="P15" s="28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5"/>
      <c r="AD15" s="305"/>
      <c r="AE15" s="305"/>
      <c r="AF15" s="305"/>
      <c r="AG15" s="197"/>
      <c r="AH15" s="197"/>
      <c r="AI15" s="197"/>
      <c r="AJ15" s="197"/>
      <c r="AK15" s="197"/>
      <c r="AL15" s="197"/>
      <c r="AM15" s="197"/>
      <c r="AN15" s="197"/>
      <c r="AO15" s="21"/>
    </row>
    <row r="16" spans="1:41" s="6" customFormat="1" ht="18.75" customHeight="1">
      <c r="A16" s="276"/>
      <c r="B16" s="275"/>
      <c r="C16" s="275"/>
      <c r="D16" s="245" t="s">
        <v>194</v>
      </c>
      <c r="E16" s="245"/>
      <c r="F16" s="245"/>
      <c r="G16" s="245"/>
      <c r="H16" s="245"/>
      <c r="I16" s="245"/>
      <c r="J16" s="245"/>
      <c r="K16" s="245"/>
      <c r="L16" s="245"/>
      <c r="M16" s="283"/>
      <c r="N16" s="283"/>
      <c r="O16" s="283"/>
      <c r="P16" s="28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5"/>
      <c r="AD16" s="305"/>
      <c r="AE16" s="305"/>
      <c r="AF16" s="305"/>
      <c r="AG16" s="197"/>
      <c r="AH16" s="197"/>
      <c r="AI16" s="197"/>
      <c r="AJ16" s="197"/>
      <c r="AK16" s="197"/>
      <c r="AL16" s="197"/>
      <c r="AM16" s="197"/>
      <c r="AN16" s="197"/>
      <c r="AO16" s="18"/>
    </row>
    <row r="17" spans="1:41" s="6" customFormat="1" ht="18.75" customHeight="1">
      <c r="A17" s="276"/>
      <c r="B17" s="275"/>
      <c r="C17" s="275"/>
      <c r="D17" s="286" t="s">
        <v>195</v>
      </c>
      <c r="E17" s="286"/>
      <c r="F17" s="286"/>
      <c r="G17" s="286"/>
      <c r="H17" s="286"/>
      <c r="I17" s="286"/>
      <c r="J17" s="286"/>
      <c r="K17" s="286"/>
      <c r="L17" s="286"/>
      <c r="M17" s="311">
        <f>SUM(M13:P16)</f>
        <v>0</v>
      </c>
      <c r="N17" s="311"/>
      <c r="O17" s="311"/>
      <c r="P17" s="31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57">
        <f>SUM(AG13:AJ16)</f>
        <v>0</v>
      </c>
      <c r="AH17" s="257"/>
      <c r="AI17" s="257"/>
      <c r="AJ17" s="257"/>
      <c r="AK17" s="257">
        <f>SUM(AK13:AN16)</f>
        <v>0</v>
      </c>
      <c r="AL17" s="257"/>
      <c r="AM17" s="257"/>
      <c r="AN17" s="257"/>
      <c r="AO17" s="18"/>
    </row>
    <row r="18" spans="1:41" s="6" customFormat="1" ht="18.75" customHeight="1">
      <c r="A18" s="277" t="s">
        <v>161</v>
      </c>
      <c r="B18" s="278"/>
      <c r="C18" s="289"/>
      <c r="D18" s="245"/>
      <c r="E18" s="245"/>
      <c r="F18" s="245"/>
      <c r="G18" s="245"/>
      <c r="H18" s="245"/>
      <c r="I18" s="245"/>
      <c r="J18" s="245"/>
      <c r="K18" s="245"/>
      <c r="L18" s="245"/>
      <c r="M18" s="310"/>
      <c r="N18" s="310"/>
      <c r="O18" s="310"/>
      <c r="P18" s="310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305"/>
      <c r="AD18" s="305"/>
      <c r="AE18" s="305"/>
      <c r="AF18" s="305"/>
      <c r="AG18" s="197"/>
      <c r="AH18" s="197"/>
      <c r="AI18" s="197"/>
      <c r="AJ18" s="197"/>
      <c r="AK18" s="197"/>
      <c r="AL18" s="197"/>
      <c r="AM18" s="197"/>
      <c r="AN18" s="197"/>
      <c r="AO18" s="18"/>
    </row>
    <row r="19" spans="1:41" s="6" customFormat="1" ht="18.75" customHeight="1">
      <c r="A19" s="279"/>
      <c r="B19" s="280"/>
      <c r="C19" s="290"/>
      <c r="D19" s="245"/>
      <c r="E19" s="245"/>
      <c r="F19" s="245"/>
      <c r="G19" s="245"/>
      <c r="H19" s="245"/>
      <c r="I19" s="245"/>
      <c r="J19" s="245"/>
      <c r="K19" s="245"/>
      <c r="L19" s="245"/>
      <c r="M19" s="310"/>
      <c r="N19" s="310"/>
      <c r="O19" s="310"/>
      <c r="P19" s="310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305"/>
      <c r="AD19" s="305"/>
      <c r="AE19" s="305"/>
      <c r="AF19" s="305"/>
      <c r="AG19" s="197"/>
      <c r="AH19" s="197"/>
      <c r="AI19" s="197"/>
      <c r="AJ19" s="197"/>
      <c r="AK19" s="197"/>
      <c r="AL19" s="197"/>
      <c r="AM19" s="197"/>
      <c r="AN19" s="197"/>
      <c r="AO19" s="18"/>
    </row>
    <row r="20" spans="1:41" ht="18.75" customHeight="1">
      <c r="A20" s="291" t="s">
        <v>162</v>
      </c>
      <c r="B20" s="292"/>
      <c r="C20" s="293"/>
      <c r="D20" s="245"/>
      <c r="E20" s="245"/>
      <c r="F20" s="245"/>
      <c r="G20" s="245"/>
      <c r="H20" s="245"/>
      <c r="I20" s="245"/>
      <c r="J20" s="245"/>
      <c r="K20" s="245"/>
      <c r="L20" s="245"/>
      <c r="M20" s="310"/>
      <c r="N20" s="310"/>
      <c r="O20" s="310"/>
      <c r="P20" s="310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305"/>
      <c r="AD20" s="305"/>
      <c r="AE20" s="305"/>
      <c r="AF20" s="305"/>
      <c r="AG20" s="197"/>
      <c r="AH20" s="197"/>
      <c r="AI20" s="197"/>
      <c r="AJ20" s="197"/>
      <c r="AK20" s="197"/>
      <c r="AL20" s="197"/>
      <c r="AM20" s="197"/>
      <c r="AN20" s="197"/>
      <c r="AO20" s="21"/>
    </row>
    <row r="21" spans="1:41" ht="18.75" customHeight="1">
      <c r="A21" s="291"/>
      <c r="B21" s="292"/>
      <c r="C21" s="293"/>
      <c r="D21" s="245"/>
      <c r="E21" s="245"/>
      <c r="F21" s="245"/>
      <c r="G21" s="245"/>
      <c r="H21" s="245"/>
      <c r="I21" s="245"/>
      <c r="J21" s="245"/>
      <c r="K21" s="245"/>
      <c r="L21" s="245"/>
      <c r="M21" s="310"/>
      <c r="N21" s="310"/>
      <c r="O21" s="310"/>
      <c r="P21" s="310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305"/>
      <c r="AD21" s="305"/>
      <c r="AE21" s="305"/>
      <c r="AF21" s="305"/>
      <c r="AG21" s="197"/>
      <c r="AH21" s="197"/>
      <c r="AI21" s="197"/>
      <c r="AJ21" s="197"/>
      <c r="AK21" s="197"/>
      <c r="AL21" s="197"/>
      <c r="AM21" s="197"/>
      <c r="AN21" s="197"/>
      <c r="AO21" s="21"/>
    </row>
    <row r="22" spans="1:41" ht="18.75" customHeight="1">
      <c r="A22" s="294"/>
      <c r="B22" s="295"/>
      <c r="C22" s="296"/>
      <c r="D22" s="281" t="s">
        <v>663</v>
      </c>
      <c r="E22" s="281"/>
      <c r="F22" s="281"/>
      <c r="G22" s="281"/>
      <c r="H22" s="281"/>
      <c r="I22" s="281"/>
      <c r="J22" s="281"/>
      <c r="K22" s="281"/>
      <c r="L22" s="281"/>
      <c r="M22" s="313">
        <f>SUM(M18:P21)</f>
        <v>0</v>
      </c>
      <c r="N22" s="313"/>
      <c r="O22" s="313"/>
      <c r="P22" s="313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57">
        <f>SUM(AG18:AJ21)</f>
        <v>0</v>
      </c>
      <c r="AH22" s="257"/>
      <c r="AI22" s="257"/>
      <c r="AJ22" s="257"/>
      <c r="AK22" s="257">
        <f>SUM(AK18:AN21)</f>
        <v>0</v>
      </c>
      <c r="AL22" s="257"/>
      <c r="AM22" s="257"/>
      <c r="AN22" s="257"/>
      <c r="AO22" s="21"/>
    </row>
    <row r="23" spans="1:41" s="6" customFormat="1" ht="18.75" customHeight="1">
      <c r="A23" s="277" t="s">
        <v>163</v>
      </c>
      <c r="B23" s="278"/>
      <c r="C23" s="278"/>
      <c r="D23" s="245"/>
      <c r="E23" s="245"/>
      <c r="F23" s="245"/>
      <c r="G23" s="245"/>
      <c r="H23" s="245"/>
      <c r="I23" s="245"/>
      <c r="J23" s="245"/>
      <c r="K23" s="245"/>
      <c r="L23" s="245"/>
      <c r="M23" s="310"/>
      <c r="N23" s="310"/>
      <c r="O23" s="310"/>
      <c r="P23" s="310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05"/>
      <c r="AD23" s="305"/>
      <c r="AE23" s="305"/>
      <c r="AF23" s="305"/>
      <c r="AG23" s="197"/>
      <c r="AH23" s="197"/>
      <c r="AI23" s="197"/>
      <c r="AJ23" s="197"/>
      <c r="AK23" s="197"/>
      <c r="AL23" s="197"/>
      <c r="AM23" s="197"/>
      <c r="AN23" s="197"/>
      <c r="AO23" s="18"/>
    </row>
    <row r="24" spans="1:41" s="8" customFormat="1" ht="18.75" customHeight="1">
      <c r="A24" s="279"/>
      <c r="B24" s="280"/>
      <c r="C24" s="280"/>
      <c r="D24" s="245"/>
      <c r="E24" s="245"/>
      <c r="F24" s="245"/>
      <c r="G24" s="245"/>
      <c r="H24" s="245"/>
      <c r="I24" s="245"/>
      <c r="J24" s="245"/>
      <c r="K24" s="245"/>
      <c r="L24" s="245"/>
      <c r="M24" s="310"/>
      <c r="N24" s="310"/>
      <c r="O24" s="310"/>
      <c r="P24" s="310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05"/>
      <c r="AD24" s="305"/>
      <c r="AE24" s="305"/>
      <c r="AF24" s="305"/>
      <c r="AG24" s="197"/>
      <c r="AH24" s="197"/>
      <c r="AI24" s="197"/>
      <c r="AJ24" s="197"/>
      <c r="AK24" s="197"/>
      <c r="AL24" s="197"/>
      <c r="AM24" s="197"/>
      <c r="AN24" s="197"/>
      <c r="AO24" s="20"/>
    </row>
    <row r="25" spans="1:41" ht="18.75" customHeight="1">
      <c r="A25" s="270" t="s">
        <v>164</v>
      </c>
      <c r="B25" s="271"/>
      <c r="C25" s="271"/>
      <c r="D25" s="245"/>
      <c r="E25" s="245"/>
      <c r="F25" s="245"/>
      <c r="G25" s="245"/>
      <c r="H25" s="245"/>
      <c r="I25" s="245"/>
      <c r="J25" s="245"/>
      <c r="K25" s="245"/>
      <c r="L25" s="245"/>
      <c r="M25" s="310"/>
      <c r="N25" s="310"/>
      <c r="O25" s="310"/>
      <c r="P25" s="310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05"/>
      <c r="AD25" s="305"/>
      <c r="AE25" s="305"/>
      <c r="AF25" s="305"/>
      <c r="AG25" s="197"/>
      <c r="AH25" s="197"/>
      <c r="AI25" s="197"/>
      <c r="AJ25" s="197"/>
      <c r="AK25" s="197"/>
      <c r="AL25" s="197"/>
      <c r="AM25" s="197"/>
      <c r="AN25" s="197"/>
      <c r="AO25" s="21"/>
    </row>
    <row r="26" spans="1:41" ht="18.75" customHeight="1">
      <c r="A26" s="272"/>
      <c r="B26" s="273"/>
      <c r="C26" s="273"/>
      <c r="D26" s="281" t="s">
        <v>195</v>
      </c>
      <c r="E26" s="281"/>
      <c r="F26" s="281"/>
      <c r="G26" s="281"/>
      <c r="H26" s="281"/>
      <c r="I26" s="281"/>
      <c r="J26" s="281"/>
      <c r="K26" s="281"/>
      <c r="L26" s="281"/>
      <c r="M26" s="313">
        <f>SUM(M23:P25)</f>
        <v>0</v>
      </c>
      <c r="N26" s="313"/>
      <c r="O26" s="313"/>
      <c r="P26" s="313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57">
        <f>SUM(AG23:AJ25)</f>
        <v>0</v>
      </c>
      <c r="AH26" s="257"/>
      <c r="AI26" s="257"/>
      <c r="AJ26" s="257"/>
      <c r="AK26" s="257">
        <f>SUM(AK23:AN25)</f>
        <v>0</v>
      </c>
      <c r="AL26" s="257"/>
      <c r="AM26" s="257"/>
      <c r="AN26" s="257"/>
      <c r="AO26" s="21"/>
    </row>
    <row r="27" spans="1:41" ht="18.75" customHeight="1">
      <c r="A27" s="297" t="s">
        <v>661</v>
      </c>
      <c r="B27" s="298"/>
      <c r="C27" s="299"/>
      <c r="D27" s="245" t="s">
        <v>166</v>
      </c>
      <c r="E27" s="245"/>
      <c r="F27" s="245"/>
      <c r="G27" s="245"/>
      <c r="H27" s="245"/>
      <c r="I27" s="245"/>
      <c r="J27" s="245"/>
      <c r="K27" s="245"/>
      <c r="L27" s="245"/>
      <c r="M27" s="283"/>
      <c r="N27" s="283"/>
      <c r="O27" s="283"/>
      <c r="P27" s="283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305"/>
      <c r="AD27" s="305"/>
      <c r="AE27" s="305"/>
      <c r="AF27" s="305"/>
      <c r="AG27" s="197"/>
      <c r="AH27" s="197"/>
      <c r="AI27" s="197"/>
      <c r="AJ27" s="197"/>
      <c r="AK27" s="197"/>
      <c r="AL27" s="197"/>
      <c r="AM27" s="197"/>
      <c r="AN27" s="197"/>
      <c r="AO27" s="21"/>
    </row>
    <row r="28" spans="1:41" ht="18.75" customHeight="1">
      <c r="A28" s="300"/>
      <c r="B28" s="301"/>
      <c r="C28" s="302"/>
      <c r="D28" s="245"/>
      <c r="E28" s="245"/>
      <c r="F28" s="245"/>
      <c r="G28" s="245"/>
      <c r="H28" s="245"/>
      <c r="I28" s="245"/>
      <c r="J28" s="245"/>
      <c r="K28" s="245"/>
      <c r="L28" s="245"/>
      <c r="M28" s="283"/>
      <c r="N28" s="283"/>
      <c r="O28" s="283"/>
      <c r="P28" s="283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305"/>
      <c r="AD28" s="305"/>
      <c r="AE28" s="305"/>
      <c r="AF28" s="305"/>
      <c r="AG28" s="197"/>
      <c r="AH28" s="197"/>
      <c r="AI28" s="197"/>
      <c r="AJ28" s="197"/>
      <c r="AK28" s="197"/>
      <c r="AL28" s="197"/>
      <c r="AM28" s="197"/>
      <c r="AN28" s="197"/>
      <c r="AO28" s="21"/>
    </row>
    <row r="29" spans="1:41" ht="18.75" customHeight="1">
      <c r="A29" s="277" t="s">
        <v>193</v>
      </c>
      <c r="B29" s="278"/>
      <c r="C29" s="278"/>
      <c r="D29" s="253"/>
      <c r="E29" s="253"/>
      <c r="F29" s="253"/>
      <c r="G29" s="253"/>
      <c r="H29" s="253"/>
      <c r="I29" s="253"/>
      <c r="J29" s="253"/>
      <c r="K29" s="253"/>
      <c r="L29" s="253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305"/>
      <c r="AD29" s="305"/>
      <c r="AE29" s="305"/>
      <c r="AF29" s="305"/>
      <c r="AG29" s="197"/>
      <c r="AH29" s="197"/>
      <c r="AI29" s="197"/>
      <c r="AJ29" s="197"/>
      <c r="AK29" s="197"/>
      <c r="AL29" s="197"/>
      <c r="AM29" s="197"/>
      <c r="AN29" s="197"/>
      <c r="AO29" s="21"/>
    </row>
    <row r="30" spans="1:41" ht="18.75" customHeight="1">
      <c r="A30" s="287" t="s">
        <v>169</v>
      </c>
      <c r="B30" s="288"/>
      <c r="C30" s="288"/>
      <c r="D30" s="253"/>
      <c r="E30" s="253"/>
      <c r="F30" s="253"/>
      <c r="G30" s="253"/>
      <c r="H30" s="253"/>
      <c r="I30" s="253"/>
      <c r="J30" s="253"/>
      <c r="K30" s="253"/>
      <c r="L30" s="253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305"/>
      <c r="AD30" s="305"/>
      <c r="AE30" s="305"/>
      <c r="AF30" s="305"/>
      <c r="AG30" s="197"/>
      <c r="AH30" s="197"/>
      <c r="AI30" s="197"/>
      <c r="AJ30" s="197"/>
      <c r="AK30" s="197"/>
      <c r="AL30" s="197"/>
      <c r="AM30" s="197"/>
      <c r="AN30" s="197"/>
      <c r="AO30" s="21"/>
    </row>
    <row r="31" spans="1:41" ht="18.75" customHeight="1">
      <c r="A31" s="215"/>
      <c r="B31" s="215"/>
      <c r="C31" s="215"/>
      <c r="D31" s="253"/>
      <c r="E31" s="253"/>
      <c r="F31" s="253"/>
      <c r="G31" s="253"/>
      <c r="H31" s="253"/>
      <c r="I31" s="253"/>
      <c r="J31" s="253"/>
      <c r="K31" s="253"/>
      <c r="L31" s="253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305"/>
      <c r="AD31" s="305"/>
      <c r="AE31" s="305"/>
      <c r="AF31" s="305"/>
      <c r="AG31" s="197"/>
      <c r="AH31" s="197"/>
      <c r="AI31" s="197"/>
      <c r="AJ31" s="197"/>
      <c r="AK31" s="197"/>
      <c r="AL31" s="197"/>
      <c r="AM31" s="197"/>
      <c r="AN31" s="197"/>
      <c r="AO31" s="21"/>
    </row>
    <row r="32" spans="1:41" ht="18.75" customHeight="1">
      <c r="A32" s="285" t="s">
        <v>170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314"/>
      <c r="N32" s="315"/>
      <c r="O32" s="315"/>
      <c r="P32" s="316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57">
        <f>AG11+AG12+AG17+AG22+AG26+AG27+AG28+AG29+AG30+AG31</f>
        <v>0</v>
      </c>
      <c r="AH32" s="257"/>
      <c r="AI32" s="257"/>
      <c r="AJ32" s="257"/>
      <c r="AK32" s="257">
        <f>AK11+AK12+AK17+AK22+AK26+AK27+AK28+AK29+AK30+AK31</f>
        <v>0</v>
      </c>
      <c r="AL32" s="257"/>
      <c r="AM32" s="257"/>
      <c r="AN32" s="257"/>
      <c r="AO32" s="21"/>
    </row>
    <row r="33" spans="1:41" ht="18.75" customHeight="1">
      <c r="A33" s="41"/>
      <c r="B33" s="36"/>
      <c r="C33" s="13"/>
      <c r="D33" s="13"/>
      <c r="E33" s="13"/>
      <c r="F33" s="1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22"/>
      <c r="V33" s="22"/>
      <c r="W33" s="22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42"/>
      <c r="AK33" s="42"/>
      <c r="AL33" s="42"/>
      <c r="AM33" s="42"/>
      <c r="AN33" s="42"/>
      <c r="AO33" s="21"/>
    </row>
    <row r="34" spans="1:41" ht="13.5" customHeight="1">
      <c r="A34" s="237" t="s">
        <v>171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49"/>
      <c r="Q34" s="49"/>
      <c r="R34" s="49"/>
      <c r="S34" s="49"/>
      <c r="T34" s="49"/>
      <c r="U34" s="22"/>
      <c r="V34" s="22"/>
      <c r="W34" s="22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42"/>
      <c r="AK34" s="42"/>
      <c r="AL34" s="42"/>
      <c r="AM34" s="42"/>
      <c r="AN34" s="42"/>
      <c r="AO34" s="21"/>
    </row>
    <row r="35" spans="1:41" ht="13.5" customHeight="1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102"/>
      <c r="Q35" s="102"/>
      <c r="R35" s="102"/>
      <c r="S35" s="102"/>
      <c r="T35" s="102"/>
      <c r="U35" s="102"/>
      <c r="V35" s="14"/>
      <c r="W35" s="102"/>
      <c r="Y35" s="28"/>
      <c r="Z35" s="28"/>
      <c r="AA35" s="28"/>
      <c r="AB35" s="28"/>
      <c r="AC35" s="28"/>
      <c r="AD35" s="28"/>
      <c r="AG35" s="28"/>
      <c r="AH35" s="28"/>
      <c r="AI35" s="28"/>
      <c r="AJ35" s="42"/>
      <c r="AK35" s="42"/>
      <c r="AL35" s="42"/>
      <c r="AM35" s="42"/>
      <c r="AN35" s="71" t="s">
        <v>172</v>
      </c>
      <c r="AO35" s="21"/>
    </row>
    <row r="36" spans="1:41" ht="18.75" customHeight="1">
      <c r="A36" s="317" t="s">
        <v>671</v>
      </c>
      <c r="B36" s="215"/>
      <c r="C36" s="215"/>
      <c r="D36" s="179" t="s">
        <v>662</v>
      </c>
      <c r="E36" s="179"/>
      <c r="F36" s="179"/>
      <c r="G36" s="179"/>
      <c r="H36" s="179"/>
      <c r="I36" s="179"/>
      <c r="J36" s="179"/>
      <c r="K36" s="179"/>
      <c r="L36" s="179"/>
      <c r="M36" s="318" t="s">
        <v>174</v>
      </c>
      <c r="N36" s="318"/>
      <c r="O36" s="318"/>
      <c r="P36" s="318"/>
      <c r="Q36" s="179" t="s">
        <v>197</v>
      </c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21"/>
    </row>
    <row r="37" spans="1:41" ht="18.75" customHeight="1">
      <c r="A37" s="215"/>
      <c r="B37" s="215"/>
      <c r="C37" s="215"/>
      <c r="D37" s="179"/>
      <c r="E37" s="179"/>
      <c r="F37" s="179"/>
      <c r="G37" s="179"/>
      <c r="H37" s="179"/>
      <c r="I37" s="179"/>
      <c r="J37" s="179"/>
      <c r="K37" s="179"/>
      <c r="L37" s="179"/>
      <c r="M37" s="318"/>
      <c r="N37" s="318"/>
      <c r="O37" s="318"/>
      <c r="P37" s="318"/>
      <c r="Q37" s="179" t="s">
        <v>175</v>
      </c>
      <c r="R37" s="179"/>
      <c r="S37" s="179"/>
      <c r="T37" s="179"/>
      <c r="U37" s="179" t="s">
        <v>176</v>
      </c>
      <c r="V37" s="179"/>
      <c r="W37" s="179"/>
      <c r="X37" s="179"/>
      <c r="Y37" s="179" t="s">
        <v>196</v>
      </c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21"/>
    </row>
    <row r="38" spans="1:41" ht="18.75" customHeight="1">
      <c r="A38" s="215" t="s">
        <v>177</v>
      </c>
      <c r="B38" s="215"/>
      <c r="C38" s="215"/>
      <c r="D38" s="245" t="s">
        <v>178</v>
      </c>
      <c r="E38" s="245"/>
      <c r="F38" s="245"/>
      <c r="G38" s="245"/>
      <c r="H38" s="245"/>
      <c r="I38" s="245"/>
      <c r="J38" s="245"/>
      <c r="K38" s="245"/>
      <c r="L38" s="326"/>
      <c r="M38" s="320"/>
      <c r="N38" s="320"/>
      <c r="O38" s="320"/>
      <c r="P38" s="320"/>
      <c r="Q38" s="319"/>
      <c r="R38" s="319"/>
      <c r="S38" s="319"/>
      <c r="T38" s="319"/>
      <c r="U38" s="257"/>
      <c r="V38" s="257"/>
      <c r="W38" s="257"/>
      <c r="X38" s="257"/>
      <c r="Y38" s="322" t="s">
        <v>664</v>
      </c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N38" s="321"/>
      <c r="AO38" s="21"/>
    </row>
    <row r="39" spans="1:41" ht="18.75" customHeight="1">
      <c r="A39" s="215" t="s">
        <v>179</v>
      </c>
      <c r="B39" s="215"/>
      <c r="C39" s="215"/>
      <c r="D39" s="245" t="s">
        <v>180</v>
      </c>
      <c r="E39" s="245"/>
      <c r="F39" s="245"/>
      <c r="G39" s="245"/>
      <c r="H39" s="245"/>
      <c r="I39" s="245"/>
      <c r="J39" s="245"/>
      <c r="K39" s="245"/>
      <c r="L39" s="245"/>
      <c r="M39" s="320"/>
      <c r="N39" s="320"/>
      <c r="O39" s="320"/>
      <c r="P39" s="320"/>
      <c r="Q39" s="319"/>
      <c r="R39" s="319"/>
      <c r="S39" s="319"/>
      <c r="T39" s="319"/>
      <c r="U39" s="257"/>
      <c r="V39" s="257"/>
      <c r="W39" s="257"/>
      <c r="X39" s="257"/>
      <c r="Y39" s="321" t="s">
        <v>665</v>
      </c>
      <c r="Z39" s="321"/>
      <c r="AA39" s="321"/>
      <c r="AB39" s="321"/>
      <c r="AC39" s="321"/>
      <c r="AD39" s="321"/>
      <c r="AE39" s="321"/>
      <c r="AF39" s="321"/>
      <c r="AG39" s="321"/>
      <c r="AH39" s="321"/>
      <c r="AI39" s="321"/>
      <c r="AJ39" s="321"/>
      <c r="AK39" s="321"/>
      <c r="AL39" s="321"/>
      <c r="AM39" s="321"/>
      <c r="AN39" s="321"/>
      <c r="AO39" s="21"/>
    </row>
    <row r="40" spans="1:41" ht="18.75" customHeight="1">
      <c r="A40" s="215" t="s">
        <v>181</v>
      </c>
      <c r="B40" s="215"/>
      <c r="C40" s="215"/>
      <c r="D40" s="245" t="s">
        <v>182</v>
      </c>
      <c r="E40" s="245"/>
      <c r="F40" s="245"/>
      <c r="G40" s="245"/>
      <c r="H40" s="245"/>
      <c r="I40" s="245"/>
      <c r="J40" s="245"/>
      <c r="K40" s="245"/>
      <c r="L40" s="245"/>
      <c r="M40" s="320"/>
      <c r="N40" s="320"/>
      <c r="O40" s="320"/>
      <c r="P40" s="320"/>
      <c r="Q40" s="319"/>
      <c r="R40" s="319"/>
      <c r="S40" s="319"/>
      <c r="T40" s="319"/>
      <c r="U40" s="257"/>
      <c r="V40" s="257"/>
      <c r="W40" s="257"/>
      <c r="X40" s="257"/>
      <c r="Y40" s="321" t="s">
        <v>666</v>
      </c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21"/>
    </row>
    <row r="41" spans="1:41" ht="18.75" customHeight="1">
      <c r="A41" s="215" t="s">
        <v>183</v>
      </c>
      <c r="B41" s="215"/>
      <c r="C41" s="215"/>
      <c r="D41" s="245" t="s">
        <v>184</v>
      </c>
      <c r="E41" s="245"/>
      <c r="F41" s="245"/>
      <c r="G41" s="245"/>
      <c r="H41" s="245"/>
      <c r="I41" s="245"/>
      <c r="J41" s="245"/>
      <c r="K41" s="245"/>
      <c r="L41" s="245"/>
      <c r="M41" s="320"/>
      <c r="N41" s="320"/>
      <c r="O41" s="320"/>
      <c r="P41" s="320"/>
      <c r="Q41" s="319"/>
      <c r="R41" s="319"/>
      <c r="S41" s="319"/>
      <c r="T41" s="319"/>
      <c r="U41" s="257"/>
      <c r="V41" s="257"/>
      <c r="W41" s="257"/>
      <c r="X41" s="257"/>
      <c r="Y41" s="321" t="s">
        <v>667</v>
      </c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21"/>
    </row>
    <row r="42" spans="1:41" ht="18.75" customHeight="1">
      <c r="A42" s="215" t="s">
        <v>185</v>
      </c>
      <c r="B42" s="215"/>
      <c r="C42" s="215"/>
      <c r="D42" s="245" t="s">
        <v>186</v>
      </c>
      <c r="E42" s="245"/>
      <c r="F42" s="245"/>
      <c r="G42" s="245"/>
      <c r="H42" s="245"/>
      <c r="I42" s="245"/>
      <c r="J42" s="245"/>
      <c r="K42" s="245"/>
      <c r="L42" s="245"/>
      <c r="M42" s="320"/>
      <c r="N42" s="320"/>
      <c r="O42" s="320"/>
      <c r="P42" s="320"/>
      <c r="Q42" s="319"/>
      <c r="R42" s="319"/>
      <c r="S42" s="319"/>
      <c r="T42" s="319"/>
      <c r="U42" s="257"/>
      <c r="V42" s="257"/>
      <c r="W42" s="257"/>
      <c r="X42" s="257"/>
      <c r="Y42" s="321" t="s">
        <v>668</v>
      </c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21"/>
    </row>
    <row r="43" spans="1:41" ht="18.75" customHeight="1">
      <c r="A43" s="215" t="s">
        <v>187</v>
      </c>
      <c r="B43" s="215"/>
      <c r="C43" s="215"/>
      <c r="D43" s="245" t="s">
        <v>188</v>
      </c>
      <c r="E43" s="245"/>
      <c r="F43" s="245"/>
      <c r="G43" s="245"/>
      <c r="H43" s="245"/>
      <c r="I43" s="245"/>
      <c r="J43" s="245"/>
      <c r="K43" s="245"/>
      <c r="L43" s="245"/>
      <c r="M43" s="320"/>
      <c r="N43" s="320"/>
      <c r="O43" s="320"/>
      <c r="P43" s="320"/>
      <c r="Q43" s="319"/>
      <c r="R43" s="319"/>
      <c r="S43" s="319"/>
      <c r="T43" s="319"/>
      <c r="U43" s="257"/>
      <c r="V43" s="257"/>
      <c r="W43" s="257"/>
      <c r="X43" s="257"/>
      <c r="Y43" s="321" t="s">
        <v>669</v>
      </c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21"/>
    </row>
    <row r="44" spans="1:41" ht="18.75" customHeight="1">
      <c r="A44" s="215" t="s">
        <v>605</v>
      </c>
      <c r="B44" s="215"/>
      <c r="C44" s="215"/>
      <c r="D44" s="245" t="s">
        <v>606</v>
      </c>
      <c r="E44" s="245"/>
      <c r="F44" s="245"/>
      <c r="G44" s="245"/>
      <c r="H44" s="245"/>
      <c r="I44" s="245"/>
      <c r="J44" s="245"/>
      <c r="K44" s="245"/>
      <c r="L44" s="245"/>
      <c r="M44" s="320"/>
      <c r="N44" s="320"/>
      <c r="O44" s="320"/>
      <c r="P44" s="320"/>
      <c r="Q44" s="319"/>
      <c r="R44" s="319"/>
      <c r="S44" s="319"/>
      <c r="T44" s="319"/>
      <c r="U44" s="257"/>
      <c r="V44" s="257"/>
      <c r="W44" s="257"/>
      <c r="X44" s="257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21"/>
    </row>
    <row r="45" spans="1:41" ht="18.75" customHeight="1">
      <c r="A45" s="215" t="s">
        <v>189</v>
      </c>
      <c r="B45" s="215"/>
      <c r="C45" s="215"/>
      <c r="D45" s="245" t="s">
        <v>190</v>
      </c>
      <c r="E45" s="245"/>
      <c r="F45" s="245"/>
      <c r="G45" s="245"/>
      <c r="H45" s="245"/>
      <c r="I45" s="245"/>
      <c r="J45" s="245"/>
      <c r="K45" s="245"/>
      <c r="L45" s="245"/>
      <c r="M45" s="320"/>
      <c r="N45" s="320"/>
      <c r="O45" s="320"/>
      <c r="P45" s="320"/>
      <c r="Q45" s="319"/>
      <c r="R45" s="319"/>
      <c r="S45" s="319"/>
      <c r="T45" s="319"/>
      <c r="U45" s="257"/>
      <c r="V45" s="257"/>
      <c r="W45" s="257"/>
      <c r="X45" s="257"/>
      <c r="Y45" s="321" t="s">
        <v>670</v>
      </c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21"/>
    </row>
    <row r="46" spans="1:41" ht="18.75" customHeight="1">
      <c r="A46" s="215" t="s">
        <v>191</v>
      </c>
      <c r="B46" s="215"/>
      <c r="C46" s="215"/>
      <c r="D46" s="245" t="s">
        <v>29</v>
      </c>
      <c r="E46" s="245"/>
      <c r="F46" s="245"/>
      <c r="G46" s="245"/>
      <c r="H46" s="245"/>
      <c r="I46" s="245"/>
      <c r="J46" s="245"/>
      <c r="K46" s="245"/>
      <c r="L46" s="245"/>
      <c r="M46" s="320"/>
      <c r="N46" s="320"/>
      <c r="O46" s="320"/>
      <c r="P46" s="320"/>
      <c r="Q46" s="319"/>
      <c r="R46" s="319"/>
      <c r="S46" s="319"/>
      <c r="T46" s="319"/>
      <c r="U46" s="257"/>
      <c r="V46" s="257"/>
      <c r="W46" s="257"/>
      <c r="X46" s="257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21"/>
    </row>
    <row r="47" spans="1:41" ht="19.8">
      <c r="A47" s="328" t="s">
        <v>192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7">
        <f>SUM(M38:P46)</f>
        <v>0</v>
      </c>
      <c r="N47" s="327"/>
      <c r="O47" s="327"/>
      <c r="P47" s="327"/>
      <c r="Q47" s="127">
        <v>20</v>
      </c>
      <c r="R47" s="324">
        <f>SUM(Q38:T46)</f>
        <v>0</v>
      </c>
      <c r="S47" s="324"/>
      <c r="T47" s="325"/>
      <c r="U47" s="327">
        <f t="shared" ref="U47" si="0">SUM(U38:X46)</f>
        <v>0</v>
      </c>
      <c r="V47" s="327"/>
      <c r="W47" s="327"/>
      <c r="X47" s="327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</row>
    <row r="48" spans="1:41" ht="13.5" customHeight="1">
      <c r="Q48" s="121"/>
      <c r="R48" s="121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</sheetData>
  <mergeCells count="305">
    <mergeCell ref="D40:L40"/>
    <mergeCell ref="D39:L39"/>
    <mergeCell ref="D38:L38"/>
    <mergeCell ref="M47:P47"/>
    <mergeCell ref="U47:X47"/>
    <mergeCell ref="M43:P43"/>
    <mergeCell ref="Q43:T43"/>
    <mergeCell ref="U43:X43"/>
    <mergeCell ref="M45:P45"/>
    <mergeCell ref="Q45:T45"/>
    <mergeCell ref="U45:X45"/>
    <mergeCell ref="M44:P44"/>
    <mergeCell ref="Q44:T44"/>
    <mergeCell ref="U44:X44"/>
    <mergeCell ref="M46:P46"/>
    <mergeCell ref="Q46:T46"/>
    <mergeCell ref="U46:X46"/>
    <mergeCell ref="A47:L47"/>
    <mergeCell ref="U38:X38"/>
    <mergeCell ref="Q38:T38"/>
    <mergeCell ref="M38:P38"/>
    <mergeCell ref="M39:P39"/>
    <mergeCell ref="Q39:T39"/>
    <mergeCell ref="U39:X39"/>
    <mergeCell ref="M40:P40"/>
    <mergeCell ref="Y37:AN37"/>
    <mergeCell ref="Y47:AN47"/>
    <mergeCell ref="Y46:AN46"/>
    <mergeCell ref="Y45:AN45"/>
    <mergeCell ref="Y43:AN43"/>
    <mergeCell ref="Y42:AN42"/>
    <mergeCell ref="Y41:AN41"/>
    <mergeCell ref="Y40:AN40"/>
    <mergeCell ref="Y39:AN39"/>
    <mergeCell ref="R47:T47"/>
    <mergeCell ref="A38:C38"/>
    <mergeCell ref="D36:L37"/>
    <mergeCell ref="A36:C37"/>
    <mergeCell ref="M36:P37"/>
    <mergeCell ref="Q37:T37"/>
    <mergeCell ref="U37:X37"/>
    <mergeCell ref="Q40:T40"/>
    <mergeCell ref="A46:C46"/>
    <mergeCell ref="Q36:AN36"/>
    <mergeCell ref="U40:X40"/>
    <mergeCell ref="M41:P41"/>
    <mergeCell ref="Q41:T41"/>
    <mergeCell ref="U41:X41"/>
    <mergeCell ref="M42:P42"/>
    <mergeCell ref="Q42:T42"/>
    <mergeCell ref="U42:X42"/>
    <mergeCell ref="A44:C44"/>
    <mergeCell ref="D44:L44"/>
    <mergeCell ref="Y44:AN44"/>
    <mergeCell ref="Y38:AN38"/>
    <mergeCell ref="A45:C45"/>
    <mergeCell ref="A43:C43"/>
    <mergeCell ref="A42:C42"/>
    <mergeCell ref="A41:C41"/>
    <mergeCell ref="A40:C40"/>
    <mergeCell ref="A39:C39"/>
    <mergeCell ref="D46:L46"/>
    <mergeCell ref="D45:L45"/>
    <mergeCell ref="D43:L43"/>
    <mergeCell ref="D42:L42"/>
    <mergeCell ref="D41:L41"/>
    <mergeCell ref="AK32:AN32"/>
    <mergeCell ref="D19:L19"/>
    <mergeCell ref="M19:P19"/>
    <mergeCell ref="Q19:T19"/>
    <mergeCell ref="U19:X19"/>
    <mergeCell ref="Y19:AB19"/>
    <mergeCell ref="AC19:AF19"/>
    <mergeCell ref="AG19:AJ19"/>
    <mergeCell ref="AK19:AN19"/>
    <mergeCell ref="M32:P32"/>
    <mergeCell ref="Q32:T32"/>
    <mergeCell ref="U32:X32"/>
    <mergeCell ref="Y32:AB32"/>
    <mergeCell ref="AC32:AF32"/>
    <mergeCell ref="AG32:AJ32"/>
    <mergeCell ref="AK30:AN30"/>
    <mergeCell ref="M31:P31"/>
    <mergeCell ref="Q31:T31"/>
    <mergeCell ref="U31:X31"/>
    <mergeCell ref="Y31:AB31"/>
    <mergeCell ref="AC31:AF31"/>
    <mergeCell ref="AG31:AJ31"/>
    <mergeCell ref="AK31:AN31"/>
    <mergeCell ref="M30:P30"/>
    <mergeCell ref="Q30:T30"/>
    <mergeCell ref="U30:X30"/>
    <mergeCell ref="Y30:AB30"/>
    <mergeCell ref="AC30:AF30"/>
    <mergeCell ref="AG30:AJ30"/>
    <mergeCell ref="AK28:AN28"/>
    <mergeCell ref="M29:P29"/>
    <mergeCell ref="Q29:T29"/>
    <mergeCell ref="U29:X29"/>
    <mergeCell ref="Y29:AB29"/>
    <mergeCell ref="AC29:AF29"/>
    <mergeCell ref="AG29:AJ29"/>
    <mergeCell ref="AK29:AN29"/>
    <mergeCell ref="M28:P28"/>
    <mergeCell ref="Q28:T28"/>
    <mergeCell ref="U28:X28"/>
    <mergeCell ref="Y28:AB28"/>
    <mergeCell ref="AC28:AF28"/>
    <mergeCell ref="AG28:AJ28"/>
    <mergeCell ref="AK26:AN26"/>
    <mergeCell ref="M27:P27"/>
    <mergeCell ref="Q27:T27"/>
    <mergeCell ref="U27:X27"/>
    <mergeCell ref="Y27:AB27"/>
    <mergeCell ref="AC27:AF27"/>
    <mergeCell ref="AG27:AJ27"/>
    <mergeCell ref="AK27:AN27"/>
    <mergeCell ref="M26:P26"/>
    <mergeCell ref="Q26:T26"/>
    <mergeCell ref="U26:X26"/>
    <mergeCell ref="Y26:AB26"/>
    <mergeCell ref="AC26:AF26"/>
    <mergeCell ref="AG26:AJ26"/>
    <mergeCell ref="AK24:AN24"/>
    <mergeCell ref="M25:P25"/>
    <mergeCell ref="Q25:T25"/>
    <mergeCell ref="U25:X25"/>
    <mergeCell ref="Y25:AB25"/>
    <mergeCell ref="AC25:AF25"/>
    <mergeCell ref="AG25:AJ25"/>
    <mergeCell ref="AK25:AN25"/>
    <mergeCell ref="M24:P24"/>
    <mergeCell ref="Q24:T24"/>
    <mergeCell ref="U24:X24"/>
    <mergeCell ref="Y24:AB24"/>
    <mergeCell ref="AC24:AF24"/>
    <mergeCell ref="AG24:AJ24"/>
    <mergeCell ref="AK22:AN22"/>
    <mergeCell ref="M23:P23"/>
    <mergeCell ref="Q23:T23"/>
    <mergeCell ref="U23:X23"/>
    <mergeCell ref="Y23:AB23"/>
    <mergeCell ref="AC23:AF23"/>
    <mergeCell ref="AG23:AJ23"/>
    <mergeCell ref="AK23:AN23"/>
    <mergeCell ref="M22:P22"/>
    <mergeCell ref="Q22:T22"/>
    <mergeCell ref="U22:X22"/>
    <mergeCell ref="Y22:AB22"/>
    <mergeCell ref="AC22:AF22"/>
    <mergeCell ref="AG22:AJ22"/>
    <mergeCell ref="AK20:AN20"/>
    <mergeCell ref="M21:P21"/>
    <mergeCell ref="Q21:T21"/>
    <mergeCell ref="U21:X21"/>
    <mergeCell ref="Y21:AB21"/>
    <mergeCell ref="AC21:AF21"/>
    <mergeCell ref="AG21:AJ21"/>
    <mergeCell ref="AK21:AN21"/>
    <mergeCell ref="M20:P20"/>
    <mergeCell ref="Q20:T20"/>
    <mergeCell ref="U20:X20"/>
    <mergeCell ref="Y20:AB20"/>
    <mergeCell ref="AC20:AF20"/>
    <mergeCell ref="AG20:AJ20"/>
    <mergeCell ref="AK17:AN17"/>
    <mergeCell ref="M18:P18"/>
    <mergeCell ref="Q18:T18"/>
    <mergeCell ref="U18:X18"/>
    <mergeCell ref="Y18:AB18"/>
    <mergeCell ref="AC18:AF18"/>
    <mergeCell ref="AG18:AJ18"/>
    <mergeCell ref="AK18:AN18"/>
    <mergeCell ref="M17:P17"/>
    <mergeCell ref="Q17:T17"/>
    <mergeCell ref="U17:X17"/>
    <mergeCell ref="Y17:AB17"/>
    <mergeCell ref="AC17:AF17"/>
    <mergeCell ref="AG17:AJ17"/>
    <mergeCell ref="AK15:AN15"/>
    <mergeCell ref="M16:P16"/>
    <mergeCell ref="Q16:T16"/>
    <mergeCell ref="U16:X16"/>
    <mergeCell ref="Y16:AB16"/>
    <mergeCell ref="AC16:AF16"/>
    <mergeCell ref="AG16:AJ16"/>
    <mergeCell ref="AK16:AN16"/>
    <mergeCell ref="M15:P15"/>
    <mergeCell ref="Q15:T15"/>
    <mergeCell ref="U15:X15"/>
    <mergeCell ref="Y15:AB15"/>
    <mergeCell ref="AC15:AF15"/>
    <mergeCell ref="AG15:AJ15"/>
    <mergeCell ref="AK13:AN13"/>
    <mergeCell ref="M14:P14"/>
    <mergeCell ref="Q14:T14"/>
    <mergeCell ref="U14:X14"/>
    <mergeCell ref="Y14:AB14"/>
    <mergeCell ref="AC14:AF14"/>
    <mergeCell ref="AG14:AJ14"/>
    <mergeCell ref="AK14:AN14"/>
    <mergeCell ref="M13:P13"/>
    <mergeCell ref="Q13:T13"/>
    <mergeCell ref="U13:X13"/>
    <mergeCell ref="Y13:AB13"/>
    <mergeCell ref="AC13:AF13"/>
    <mergeCell ref="AG13:AJ13"/>
    <mergeCell ref="Y12:AB12"/>
    <mergeCell ref="AC12:AF12"/>
    <mergeCell ref="AG12:AJ12"/>
    <mergeCell ref="AK12:AN12"/>
    <mergeCell ref="AK10:AN10"/>
    <mergeCell ref="M11:P11"/>
    <mergeCell ref="Q11:T11"/>
    <mergeCell ref="U11:X11"/>
    <mergeCell ref="Y11:AB11"/>
    <mergeCell ref="AC11:AF11"/>
    <mergeCell ref="AG11:AJ11"/>
    <mergeCell ref="AK11:AN11"/>
    <mergeCell ref="M12:P12"/>
    <mergeCell ref="Q12:T12"/>
    <mergeCell ref="U12:X12"/>
    <mergeCell ref="AC9:AF9"/>
    <mergeCell ref="AG9:AJ9"/>
    <mergeCell ref="AK9:AN9"/>
    <mergeCell ref="M10:P10"/>
    <mergeCell ref="Q10:T10"/>
    <mergeCell ref="U10:X10"/>
    <mergeCell ref="Y10:AB10"/>
    <mergeCell ref="AC10:AF10"/>
    <mergeCell ref="AG10:AJ10"/>
    <mergeCell ref="U9:X9"/>
    <mergeCell ref="Q9:T9"/>
    <mergeCell ref="Y9:AB9"/>
    <mergeCell ref="Q6:T6"/>
    <mergeCell ref="U6:X6"/>
    <mergeCell ref="AK7:AN7"/>
    <mergeCell ref="M8:P8"/>
    <mergeCell ref="Q8:T8"/>
    <mergeCell ref="U8:X8"/>
    <mergeCell ref="Y8:AB8"/>
    <mergeCell ref="AC8:AF8"/>
    <mergeCell ref="AG8:AJ8"/>
    <mergeCell ref="AK8:AN8"/>
    <mergeCell ref="Y6:AB6"/>
    <mergeCell ref="AC6:AF6"/>
    <mergeCell ref="AG6:AJ6"/>
    <mergeCell ref="AK6:AN6"/>
    <mergeCell ref="M7:P7"/>
    <mergeCell ref="Q7:T7"/>
    <mergeCell ref="U7:X7"/>
    <mergeCell ref="Y7:AB7"/>
    <mergeCell ref="AC7:AF7"/>
    <mergeCell ref="AG7:AJ7"/>
    <mergeCell ref="A34:O35"/>
    <mergeCell ref="A31:C31"/>
    <mergeCell ref="A32:L32"/>
    <mergeCell ref="D31:L31"/>
    <mergeCell ref="D30:L30"/>
    <mergeCell ref="D20:L20"/>
    <mergeCell ref="D18:L18"/>
    <mergeCell ref="D17:L17"/>
    <mergeCell ref="D26:L26"/>
    <mergeCell ref="D25:L25"/>
    <mergeCell ref="D24:L24"/>
    <mergeCell ref="D23:L23"/>
    <mergeCell ref="D22:L22"/>
    <mergeCell ref="D21:L21"/>
    <mergeCell ref="A25:C26"/>
    <mergeCell ref="A23:C24"/>
    <mergeCell ref="A30:C30"/>
    <mergeCell ref="A29:C29"/>
    <mergeCell ref="A18:C19"/>
    <mergeCell ref="A20:C22"/>
    <mergeCell ref="D29:L29"/>
    <mergeCell ref="D28:L28"/>
    <mergeCell ref="D27:L27"/>
    <mergeCell ref="A27:C28"/>
    <mergeCell ref="A3:S4"/>
    <mergeCell ref="Y5:AB5"/>
    <mergeCell ref="AG5:AJ5"/>
    <mergeCell ref="AK5:AN5"/>
    <mergeCell ref="AC5:AF5"/>
    <mergeCell ref="U5:X5"/>
    <mergeCell ref="Q5:T5"/>
    <mergeCell ref="M5:P5"/>
    <mergeCell ref="A5:C5"/>
    <mergeCell ref="D5:L5"/>
    <mergeCell ref="A12:C12"/>
    <mergeCell ref="A6:C11"/>
    <mergeCell ref="A15:C17"/>
    <mergeCell ref="A13:C14"/>
    <mergeCell ref="D13:L13"/>
    <mergeCell ref="D12:L12"/>
    <mergeCell ref="D11:L11"/>
    <mergeCell ref="D10:L10"/>
    <mergeCell ref="M6:P6"/>
    <mergeCell ref="M9:P9"/>
    <mergeCell ref="D9:L9"/>
    <mergeCell ref="D8:L8"/>
    <mergeCell ref="D7:L7"/>
    <mergeCell ref="D6:L6"/>
    <mergeCell ref="D16:L16"/>
    <mergeCell ref="D15:L15"/>
    <mergeCell ref="D14:L14"/>
  </mergeCells>
  <phoneticPr fontId="1"/>
  <pageMargins left="0.31496062992125984" right="0.31496062992125984" top="0.35433070866141736" bottom="0.35433070866141736" header="0.31496062992125984" footer="0.11811023622047245"/>
  <pageSetup paperSize="9" scale="94" orientation="portrait" r:id="rId1"/>
  <headerFooter>
    <oddFooter>&amp;C
－　４　－</oddFooter>
  </headerFooter>
  <ignoredErrors>
    <ignoredError sqref="A18 A23 A12:A13 A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FCD2-D3AF-4916-832A-736305293BBD}">
  <dimension ref="A1:AO180"/>
  <sheetViews>
    <sheetView topLeftCell="A37" zoomScaleNormal="100" workbookViewId="0">
      <selection activeCell="T32" sqref="T32:W32"/>
    </sheetView>
  </sheetViews>
  <sheetFormatPr defaultRowHeight="18"/>
  <cols>
    <col min="1" max="21" width="2.3984375" customWidth="1"/>
    <col min="22" max="22" width="2.3984375" style="15" customWidth="1"/>
    <col min="23" max="65" width="2.3984375" customWidth="1"/>
    <col min="259" max="259" width="20.59765625" customWidth="1"/>
    <col min="260" max="260" width="14.59765625" customWidth="1"/>
    <col min="261" max="261" width="35.69921875" customWidth="1"/>
    <col min="262" max="262" width="20.59765625" customWidth="1"/>
    <col min="515" max="515" width="20.59765625" customWidth="1"/>
    <col min="516" max="516" width="14.59765625" customWidth="1"/>
    <col min="517" max="517" width="35.69921875" customWidth="1"/>
    <col min="518" max="518" width="20.59765625" customWidth="1"/>
    <col min="771" max="771" width="20.59765625" customWidth="1"/>
    <col min="772" max="772" width="14.59765625" customWidth="1"/>
    <col min="773" max="773" width="35.69921875" customWidth="1"/>
    <col min="774" max="774" width="20.59765625" customWidth="1"/>
    <col min="1027" max="1027" width="20.59765625" customWidth="1"/>
    <col min="1028" max="1028" width="14.59765625" customWidth="1"/>
    <col min="1029" max="1029" width="35.69921875" customWidth="1"/>
    <col min="1030" max="1030" width="20.59765625" customWidth="1"/>
    <col min="1283" max="1283" width="20.59765625" customWidth="1"/>
    <col min="1284" max="1284" width="14.59765625" customWidth="1"/>
    <col min="1285" max="1285" width="35.69921875" customWidth="1"/>
    <col min="1286" max="1286" width="20.59765625" customWidth="1"/>
    <col min="1539" max="1539" width="20.59765625" customWidth="1"/>
    <col min="1540" max="1540" width="14.59765625" customWidth="1"/>
    <col min="1541" max="1541" width="35.69921875" customWidth="1"/>
    <col min="1542" max="1542" width="20.59765625" customWidth="1"/>
    <col min="1795" max="1795" width="20.59765625" customWidth="1"/>
    <col min="1796" max="1796" width="14.59765625" customWidth="1"/>
    <col min="1797" max="1797" width="35.69921875" customWidth="1"/>
    <col min="1798" max="1798" width="20.59765625" customWidth="1"/>
    <col min="2051" max="2051" width="20.59765625" customWidth="1"/>
    <col min="2052" max="2052" width="14.59765625" customWidth="1"/>
    <col min="2053" max="2053" width="35.69921875" customWidth="1"/>
    <col min="2054" max="2054" width="20.59765625" customWidth="1"/>
    <col min="2307" max="2307" width="20.59765625" customWidth="1"/>
    <col min="2308" max="2308" width="14.59765625" customWidth="1"/>
    <col min="2309" max="2309" width="35.69921875" customWidth="1"/>
    <col min="2310" max="2310" width="20.59765625" customWidth="1"/>
    <col min="2563" max="2563" width="20.59765625" customWidth="1"/>
    <col min="2564" max="2564" width="14.59765625" customWidth="1"/>
    <col min="2565" max="2565" width="35.69921875" customWidth="1"/>
    <col min="2566" max="2566" width="20.59765625" customWidth="1"/>
    <col min="2819" max="2819" width="20.59765625" customWidth="1"/>
    <col min="2820" max="2820" width="14.59765625" customWidth="1"/>
    <col min="2821" max="2821" width="35.69921875" customWidth="1"/>
    <col min="2822" max="2822" width="20.59765625" customWidth="1"/>
    <col min="3075" max="3075" width="20.59765625" customWidth="1"/>
    <col min="3076" max="3076" width="14.59765625" customWidth="1"/>
    <col min="3077" max="3077" width="35.69921875" customWidth="1"/>
    <col min="3078" max="3078" width="20.59765625" customWidth="1"/>
    <col min="3331" max="3331" width="20.59765625" customWidth="1"/>
    <col min="3332" max="3332" width="14.59765625" customWidth="1"/>
    <col min="3333" max="3333" width="35.69921875" customWidth="1"/>
    <col min="3334" max="3334" width="20.59765625" customWidth="1"/>
    <col min="3587" max="3587" width="20.59765625" customWidth="1"/>
    <col min="3588" max="3588" width="14.59765625" customWidth="1"/>
    <col min="3589" max="3589" width="35.69921875" customWidth="1"/>
    <col min="3590" max="3590" width="20.59765625" customWidth="1"/>
    <col min="3843" max="3843" width="20.59765625" customWidth="1"/>
    <col min="3844" max="3844" width="14.59765625" customWidth="1"/>
    <col min="3845" max="3845" width="35.69921875" customWidth="1"/>
    <col min="3846" max="3846" width="20.59765625" customWidth="1"/>
    <col min="4099" max="4099" width="20.59765625" customWidth="1"/>
    <col min="4100" max="4100" width="14.59765625" customWidth="1"/>
    <col min="4101" max="4101" width="35.69921875" customWidth="1"/>
    <col min="4102" max="4102" width="20.59765625" customWidth="1"/>
    <col min="4355" max="4355" width="20.59765625" customWidth="1"/>
    <col min="4356" max="4356" width="14.59765625" customWidth="1"/>
    <col min="4357" max="4357" width="35.69921875" customWidth="1"/>
    <col min="4358" max="4358" width="20.59765625" customWidth="1"/>
    <col min="4611" max="4611" width="20.59765625" customWidth="1"/>
    <col min="4612" max="4612" width="14.59765625" customWidth="1"/>
    <col min="4613" max="4613" width="35.69921875" customWidth="1"/>
    <col min="4614" max="4614" width="20.59765625" customWidth="1"/>
    <col min="4867" max="4867" width="20.59765625" customWidth="1"/>
    <col min="4868" max="4868" width="14.59765625" customWidth="1"/>
    <col min="4869" max="4869" width="35.69921875" customWidth="1"/>
    <col min="4870" max="4870" width="20.59765625" customWidth="1"/>
    <col min="5123" max="5123" width="20.59765625" customWidth="1"/>
    <col min="5124" max="5124" width="14.59765625" customWidth="1"/>
    <col min="5125" max="5125" width="35.69921875" customWidth="1"/>
    <col min="5126" max="5126" width="20.59765625" customWidth="1"/>
    <col min="5379" max="5379" width="20.59765625" customWidth="1"/>
    <col min="5380" max="5380" width="14.59765625" customWidth="1"/>
    <col min="5381" max="5381" width="35.69921875" customWidth="1"/>
    <col min="5382" max="5382" width="20.59765625" customWidth="1"/>
    <col min="5635" max="5635" width="20.59765625" customWidth="1"/>
    <col min="5636" max="5636" width="14.59765625" customWidth="1"/>
    <col min="5637" max="5637" width="35.69921875" customWidth="1"/>
    <col min="5638" max="5638" width="20.59765625" customWidth="1"/>
    <col min="5891" max="5891" width="20.59765625" customWidth="1"/>
    <col min="5892" max="5892" width="14.59765625" customWidth="1"/>
    <col min="5893" max="5893" width="35.69921875" customWidth="1"/>
    <col min="5894" max="5894" width="20.59765625" customWidth="1"/>
    <col min="6147" max="6147" width="20.59765625" customWidth="1"/>
    <col min="6148" max="6148" width="14.59765625" customWidth="1"/>
    <col min="6149" max="6149" width="35.69921875" customWidth="1"/>
    <col min="6150" max="6150" width="20.59765625" customWidth="1"/>
    <col min="6403" max="6403" width="20.59765625" customWidth="1"/>
    <col min="6404" max="6404" width="14.59765625" customWidth="1"/>
    <col min="6405" max="6405" width="35.69921875" customWidth="1"/>
    <col min="6406" max="6406" width="20.59765625" customWidth="1"/>
    <col min="6659" max="6659" width="20.59765625" customWidth="1"/>
    <col min="6660" max="6660" width="14.59765625" customWidth="1"/>
    <col min="6661" max="6661" width="35.69921875" customWidth="1"/>
    <col min="6662" max="6662" width="20.59765625" customWidth="1"/>
    <col min="6915" max="6915" width="20.59765625" customWidth="1"/>
    <col min="6916" max="6916" width="14.59765625" customWidth="1"/>
    <col min="6917" max="6917" width="35.69921875" customWidth="1"/>
    <col min="6918" max="6918" width="20.59765625" customWidth="1"/>
    <col min="7171" max="7171" width="20.59765625" customWidth="1"/>
    <col min="7172" max="7172" width="14.59765625" customWidth="1"/>
    <col min="7173" max="7173" width="35.69921875" customWidth="1"/>
    <col min="7174" max="7174" width="20.59765625" customWidth="1"/>
    <col min="7427" max="7427" width="20.59765625" customWidth="1"/>
    <col min="7428" max="7428" width="14.59765625" customWidth="1"/>
    <col min="7429" max="7429" width="35.69921875" customWidth="1"/>
    <col min="7430" max="7430" width="20.59765625" customWidth="1"/>
    <col min="7683" max="7683" width="20.59765625" customWidth="1"/>
    <col min="7684" max="7684" width="14.59765625" customWidth="1"/>
    <col min="7685" max="7685" width="35.69921875" customWidth="1"/>
    <col min="7686" max="7686" width="20.59765625" customWidth="1"/>
    <col min="7939" max="7939" width="20.59765625" customWidth="1"/>
    <col min="7940" max="7940" width="14.59765625" customWidth="1"/>
    <col min="7941" max="7941" width="35.69921875" customWidth="1"/>
    <col min="7942" max="7942" width="20.59765625" customWidth="1"/>
    <col min="8195" max="8195" width="20.59765625" customWidth="1"/>
    <col min="8196" max="8196" width="14.59765625" customWidth="1"/>
    <col min="8197" max="8197" width="35.69921875" customWidth="1"/>
    <col min="8198" max="8198" width="20.59765625" customWidth="1"/>
    <col min="8451" max="8451" width="20.59765625" customWidth="1"/>
    <col min="8452" max="8452" width="14.59765625" customWidth="1"/>
    <col min="8453" max="8453" width="35.69921875" customWidth="1"/>
    <col min="8454" max="8454" width="20.59765625" customWidth="1"/>
    <col min="8707" max="8707" width="20.59765625" customWidth="1"/>
    <col min="8708" max="8708" width="14.59765625" customWidth="1"/>
    <col min="8709" max="8709" width="35.69921875" customWidth="1"/>
    <col min="8710" max="8710" width="20.59765625" customWidth="1"/>
    <col min="8963" max="8963" width="20.59765625" customWidth="1"/>
    <col min="8964" max="8964" width="14.59765625" customWidth="1"/>
    <col min="8965" max="8965" width="35.69921875" customWidth="1"/>
    <col min="8966" max="8966" width="20.59765625" customWidth="1"/>
    <col min="9219" max="9219" width="20.59765625" customWidth="1"/>
    <col min="9220" max="9220" width="14.59765625" customWidth="1"/>
    <col min="9221" max="9221" width="35.69921875" customWidth="1"/>
    <col min="9222" max="9222" width="20.59765625" customWidth="1"/>
    <col min="9475" max="9475" width="20.59765625" customWidth="1"/>
    <col min="9476" max="9476" width="14.59765625" customWidth="1"/>
    <col min="9477" max="9477" width="35.69921875" customWidth="1"/>
    <col min="9478" max="9478" width="20.59765625" customWidth="1"/>
    <col min="9731" max="9731" width="20.59765625" customWidth="1"/>
    <col min="9732" max="9732" width="14.59765625" customWidth="1"/>
    <col min="9733" max="9733" width="35.69921875" customWidth="1"/>
    <col min="9734" max="9734" width="20.59765625" customWidth="1"/>
    <col min="9987" max="9987" width="20.59765625" customWidth="1"/>
    <col min="9988" max="9988" width="14.59765625" customWidth="1"/>
    <col min="9989" max="9989" width="35.69921875" customWidth="1"/>
    <col min="9990" max="9990" width="20.59765625" customWidth="1"/>
    <col min="10243" max="10243" width="20.59765625" customWidth="1"/>
    <col min="10244" max="10244" width="14.59765625" customWidth="1"/>
    <col min="10245" max="10245" width="35.69921875" customWidth="1"/>
    <col min="10246" max="10246" width="20.59765625" customWidth="1"/>
    <col min="10499" max="10499" width="20.59765625" customWidth="1"/>
    <col min="10500" max="10500" width="14.59765625" customWidth="1"/>
    <col min="10501" max="10501" width="35.69921875" customWidth="1"/>
    <col min="10502" max="10502" width="20.59765625" customWidth="1"/>
    <col min="10755" max="10755" width="20.59765625" customWidth="1"/>
    <col min="10756" max="10756" width="14.59765625" customWidth="1"/>
    <col min="10757" max="10757" width="35.69921875" customWidth="1"/>
    <col min="10758" max="10758" width="20.59765625" customWidth="1"/>
    <col min="11011" max="11011" width="20.59765625" customWidth="1"/>
    <col min="11012" max="11012" width="14.59765625" customWidth="1"/>
    <col min="11013" max="11013" width="35.69921875" customWidth="1"/>
    <col min="11014" max="11014" width="20.59765625" customWidth="1"/>
    <col min="11267" max="11267" width="20.59765625" customWidth="1"/>
    <col min="11268" max="11268" width="14.59765625" customWidth="1"/>
    <col min="11269" max="11269" width="35.69921875" customWidth="1"/>
    <col min="11270" max="11270" width="20.59765625" customWidth="1"/>
    <col min="11523" max="11523" width="20.59765625" customWidth="1"/>
    <col min="11524" max="11524" width="14.59765625" customWidth="1"/>
    <col min="11525" max="11525" width="35.69921875" customWidth="1"/>
    <col min="11526" max="11526" width="20.59765625" customWidth="1"/>
    <col min="11779" max="11779" width="20.59765625" customWidth="1"/>
    <col min="11780" max="11780" width="14.59765625" customWidth="1"/>
    <col min="11781" max="11781" width="35.69921875" customWidth="1"/>
    <col min="11782" max="11782" width="20.59765625" customWidth="1"/>
    <col min="12035" max="12035" width="20.59765625" customWidth="1"/>
    <col min="12036" max="12036" width="14.59765625" customWidth="1"/>
    <col min="12037" max="12037" width="35.69921875" customWidth="1"/>
    <col min="12038" max="12038" width="20.59765625" customWidth="1"/>
    <col min="12291" max="12291" width="20.59765625" customWidth="1"/>
    <col min="12292" max="12292" width="14.59765625" customWidth="1"/>
    <col min="12293" max="12293" width="35.69921875" customWidth="1"/>
    <col min="12294" max="12294" width="20.59765625" customWidth="1"/>
    <col min="12547" max="12547" width="20.59765625" customWidth="1"/>
    <col min="12548" max="12548" width="14.59765625" customWidth="1"/>
    <col min="12549" max="12549" width="35.69921875" customWidth="1"/>
    <col min="12550" max="12550" width="20.59765625" customWidth="1"/>
    <col min="12803" max="12803" width="20.59765625" customWidth="1"/>
    <col min="12804" max="12804" width="14.59765625" customWidth="1"/>
    <col min="12805" max="12805" width="35.69921875" customWidth="1"/>
    <col min="12806" max="12806" width="20.59765625" customWidth="1"/>
    <col min="13059" max="13059" width="20.59765625" customWidth="1"/>
    <col min="13060" max="13060" width="14.59765625" customWidth="1"/>
    <col min="13061" max="13061" width="35.69921875" customWidth="1"/>
    <col min="13062" max="13062" width="20.59765625" customWidth="1"/>
    <col min="13315" max="13315" width="20.59765625" customWidth="1"/>
    <col min="13316" max="13316" width="14.59765625" customWidth="1"/>
    <col min="13317" max="13317" width="35.69921875" customWidth="1"/>
    <col min="13318" max="13318" width="20.59765625" customWidth="1"/>
    <col min="13571" max="13571" width="20.59765625" customWidth="1"/>
    <col min="13572" max="13572" width="14.59765625" customWidth="1"/>
    <col min="13573" max="13573" width="35.69921875" customWidth="1"/>
    <col min="13574" max="13574" width="20.59765625" customWidth="1"/>
    <col min="13827" max="13827" width="20.59765625" customWidth="1"/>
    <col min="13828" max="13828" width="14.59765625" customWidth="1"/>
    <col min="13829" max="13829" width="35.69921875" customWidth="1"/>
    <col min="13830" max="13830" width="20.59765625" customWidth="1"/>
    <col min="14083" max="14083" width="20.59765625" customWidth="1"/>
    <col min="14084" max="14084" width="14.59765625" customWidth="1"/>
    <col min="14085" max="14085" width="35.69921875" customWidth="1"/>
    <col min="14086" max="14086" width="20.59765625" customWidth="1"/>
    <col min="14339" max="14339" width="20.59765625" customWidth="1"/>
    <col min="14340" max="14340" width="14.59765625" customWidth="1"/>
    <col min="14341" max="14341" width="35.69921875" customWidth="1"/>
    <col min="14342" max="14342" width="20.59765625" customWidth="1"/>
    <col min="14595" max="14595" width="20.59765625" customWidth="1"/>
    <col min="14596" max="14596" width="14.59765625" customWidth="1"/>
    <col min="14597" max="14597" width="35.69921875" customWidth="1"/>
    <col min="14598" max="14598" width="20.59765625" customWidth="1"/>
    <col min="14851" max="14851" width="20.59765625" customWidth="1"/>
    <col min="14852" max="14852" width="14.59765625" customWidth="1"/>
    <col min="14853" max="14853" width="35.69921875" customWidth="1"/>
    <col min="14854" max="14854" width="20.59765625" customWidth="1"/>
    <col min="15107" max="15107" width="20.59765625" customWidth="1"/>
    <col min="15108" max="15108" width="14.59765625" customWidth="1"/>
    <col min="15109" max="15109" width="35.69921875" customWidth="1"/>
    <col min="15110" max="15110" width="20.59765625" customWidth="1"/>
    <col min="15363" max="15363" width="20.59765625" customWidth="1"/>
    <col min="15364" max="15364" width="14.59765625" customWidth="1"/>
    <col min="15365" max="15365" width="35.69921875" customWidth="1"/>
    <col min="15366" max="15366" width="20.59765625" customWidth="1"/>
    <col min="15619" max="15619" width="20.59765625" customWidth="1"/>
    <col min="15620" max="15620" width="14.59765625" customWidth="1"/>
    <col min="15621" max="15621" width="35.69921875" customWidth="1"/>
    <col min="15622" max="15622" width="20.59765625" customWidth="1"/>
    <col min="15875" max="15875" width="20.59765625" customWidth="1"/>
    <col min="15876" max="15876" width="14.59765625" customWidth="1"/>
    <col min="15877" max="15877" width="35.69921875" customWidth="1"/>
    <col min="15878" max="15878" width="20.59765625" customWidth="1"/>
    <col min="16131" max="16131" width="20.59765625" customWidth="1"/>
    <col min="16132" max="16132" width="14.59765625" customWidth="1"/>
    <col min="16133" max="16133" width="35.69921875" customWidth="1"/>
    <col min="16134" max="16134" width="20.59765625" customWidth="1"/>
  </cols>
  <sheetData>
    <row r="1" spans="1:41" s="6" customFormat="1" ht="14.4">
      <c r="A1" s="33"/>
      <c r="B1" s="1"/>
      <c r="C1" s="1"/>
      <c r="D1" s="5"/>
      <c r="H1" s="102"/>
      <c r="I1" s="102"/>
      <c r="V1" s="14"/>
    </row>
    <row r="2" spans="1:41" s="6" customFormat="1" ht="14.4">
      <c r="A2" s="33"/>
      <c r="B2" s="1"/>
      <c r="C2" s="1"/>
      <c r="D2" s="2"/>
      <c r="H2" s="102"/>
      <c r="I2" s="102"/>
      <c r="V2" s="14"/>
    </row>
    <row r="3" spans="1:41" s="6" customFormat="1" ht="18.75" customHeight="1">
      <c r="A3" s="159" t="s">
        <v>282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8"/>
      <c r="S3" s="18"/>
      <c r="T3" s="18"/>
      <c r="U3" s="18"/>
      <c r="V3" s="47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1" s="6" customFormat="1" ht="18.7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8"/>
      <c r="S4" s="18"/>
      <c r="T4" s="18"/>
      <c r="U4" s="18"/>
      <c r="V4" s="4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8"/>
    </row>
    <row r="5" spans="1:41" s="7" customFormat="1" ht="18.75" customHeight="1">
      <c r="A5" s="33"/>
      <c r="B5" s="1"/>
      <c r="C5" s="2"/>
      <c r="D5" s="2"/>
      <c r="E5" s="2"/>
      <c r="G5" s="18"/>
      <c r="H5" s="18"/>
      <c r="I5" s="18"/>
      <c r="J5" s="18"/>
      <c r="K5" s="18"/>
      <c r="L5" s="18"/>
      <c r="M5" s="18"/>
      <c r="N5" s="18"/>
      <c r="O5" s="18"/>
      <c r="V5" s="47"/>
      <c r="W5" s="18"/>
      <c r="X5" s="19"/>
      <c r="Y5" s="18"/>
      <c r="Z5" s="18"/>
      <c r="AA5" s="18"/>
      <c r="AB5" s="35"/>
      <c r="AC5" s="18"/>
      <c r="AE5" s="18"/>
      <c r="AF5" s="18"/>
      <c r="AG5" s="18"/>
      <c r="AH5" s="18"/>
      <c r="AI5" s="18"/>
      <c r="AJ5" s="18"/>
      <c r="AK5" s="17"/>
      <c r="AL5" s="17"/>
      <c r="AM5" s="71" t="s">
        <v>172</v>
      </c>
      <c r="AN5" s="17"/>
      <c r="AO5" s="19"/>
    </row>
    <row r="6" spans="1:41" s="6" customFormat="1" ht="18.75" customHeight="1">
      <c r="A6" s="343" t="s">
        <v>673</v>
      </c>
      <c r="B6" s="343"/>
      <c r="C6" s="343"/>
      <c r="D6" s="144" t="s">
        <v>619</v>
      </c>
      <c r="E6" s="144"/>
      <c r="F6" s="144"/>
      <c r="G6" s="144"/>
      <c r="H6" s="144"/>
      <c r="I6" s="144"/>
      <c r="J6" s="144"/>
      <c r="K6" s="144"/>
      <c r="L6" s="144" t="s">
        <v>283</v>
      </c>
      <c r="M6" s="144"/>
      <c r="N6" s="144"/>
      <c r="O6" s="144"/>
      <c r="P6" s="144"/>
      <c r="Q6" s="144"/>
      <c r="R6" s="144" t="s">
        <v>175</v>
      </c>
      <c r="S6" s="144"/>
      <c r="T6" s="144"/>
      <c r="U6" s="144"/>
      <c r="V6" s="144"/>
      <c r="W6" s="144"/>
      <c r="X6" s="144" t="s">
        <v>176</v>
      </c>
      <c r="Y6" s="144"/>
      <c r="Z6" s="144"/>
      <c r="AA6" s="144"/>
      <c r="AB6" s="144"/>
      <c r="AC6" s="144"/>
      <c r="AD6" s="144" t="s">
        <v>196</v>
      </c>
      <c r="AE6" s="144"/>
      <c r="AF6" s="144"/>
      <c r="AG6" s="144"/>
      <c r="AH6" s="144"/>
      <c r="AI6" s="144"/>
      <c r="AJ6" s="144"/>
      <c r="AK6" s="144"/>
      <c r="AL6" s="144"/>
      <c r="AM6" s="144"/>
      <c r="AN6" s="18"/>
      <c r="AO6" s="18"/>
    </row>
    <row r="7" spans="1:41" s="8" customFormat="1" ht="18.75" customHeight="1">
      <c r="A7" s="164" t="s">
        <v>284</v>
      </c>
      <c r="B7" s="164"/>
      <c r="C7" s="164"/>
      <c r="D7" s="282" t="s">
        <v>285</v>
      </c>
      <c r="E7" s="282"/>
      <c r="F7" s="282"/>
      <c r="G7" s="282"/>
      <c r="H7" s="282"/>
      <c r="I7" s="282"/>
      <c r="J7" s="282"/>
      <c r="K7" s="282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347"/>
      <c r="Y7" s="347"/>
      <c r="Z7" s="347"/>
      <c r="AA7" s="347"/>
      <c r="AB7" s="347"/>
      <c r="AC7" s="347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18"/>
      <c r="AO7" s="20"/>
    </row>
    <row r="8" spans="1:41" s="6" customFormat="1" ht="18.75" customHeight="1">
      <c r="A8" s="164" t="s">
        <v>286</v>
      </c>
      <c r="B8" s="164"/>
      <c r="C8" s="164"/>
      <c r="D8" s="282" t="s">
        <v>287</v>
      </c>
      <c r="E8" s="282"/>
      <c r="F8" s="282"/>
      <c r="G8" s="282"/>
      <c r="H8" s="282"/>
      <c r="I8" s="282"/>
      <c r="J8" s="282"/>
      <c r="K8" s="282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347"/>
      <c r="Y8" s="347"/>
      <c r="Z8" s="347"/>
      <c r="AA8" s="347"/>
      <c r="AB8" s="347"/>
      <c r="AC8" s="347"/>
      <c r="AD8" s="348" t="s">
        <v>288</v>
      </c>
      <c r="AE8" s="348"/>
      <c r="AF8" s="348"/>
      <c r="AG8" s="348"/>
      <c r="AH8" s="348"/>
      <c r="AI8" s="348"/>
      <c r="AJ8" s="348"/>
      <c r="AK8" s="348"/>
      <c r="AL8" s="348"/>
      <c r="AM8" s="348"/>
      <c r="AN8" s="37"/>
      <c r="AO8" s="18"/>
    </row>
    <row r="9" spans="1:41" s="6" customFormat="1" ht="18.75" customHeight="1">
      <c r="A9" s="164" t="s">
        <v>289</v>
      </c>
      <c r="B9" s="164"/>
      <c r="C9" s="164"/>
      <c r="D9" s="282" t="s">
        <v>290</v>
      </c>
      <c r="E9" s="282"/>
      <c r="F9" s="282"/>
      <c r="G9" s="282"/>
      <c r="H9" s="282"/>
      <c r="I9" s="282"/>
      <c r="J9" s="282"/>
      <c r="K9" s="282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347"/>
      <c r="Y9" s="347"/>
      <c r="Z9" s="347"/>
      <c r="AA9" s="347"/>
      <c r="AB9" s="347"/>
      <c r="AC9" s="347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7"/>
      <c r="AO9" s="18"/>
    </row>
    <row r="10" spans="1:41" s="6" customFormat="1" ht="18.75" customHeight="1">
      <c r="A10" s="164" t="s">
        <v>291</v>
      </c>
      <c r="B10" s="164"/>
      <c r="C10" s="164"/>
      <c r="D10" s="282" t="s">
        <v>292</v>
      </c>
      <c r="E10" s="282"/>
      <c r="F10" s="282"/>
      <c r="G10" s="282"/>
      <c r="H10" s="282"/>
      <c r="I10" s="282"/>
      <c r="J10" s="282"/>
      <c r="K10" s="282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347"/>
      <c r="Y10" s="347"/>
      <c r="Z10" s="347"/>
      <c r="AA10" s="347"/>
      <c r="AB10" s="347"/>
      <c r="AC10" s="347"/>
      <c r="AD10" s="348" t="s">
        <v>293</v>
      </c>
      <c r="AE10" s="348"/>
      <c r="AF10" s="348"/>
      <c r="AG10" s="348"/>
      <c r="AH10" s="348"/>
      <c r="AI10" s="348"/>
      <c r="AJ10" s="348"/>
      <c r="AK10" s="348"/>
      <c r="AL10" s="348"/>
      <c r="AM10" s="348"/>
      <c r="AN10" s="37"/>
      <c r="AO10" s="18"/>
    </row>
    <row r="11" spans="1:41" s="6" customFormat="1" ht="18.75" customHeight="1">
      <c r="A11" s="164" t="s">
        <v>294</v>
      </c>
      <c r="B11" s="164"/>
      <c r="C11" s="164"/>
      <c r="D11" s="282" t="s">
        <v>295</v>
      </c>
      <c r="E11" s="282"/>
      <c r="F11" s="282"/>
      <c r="G11" s="282"/>
      <c r="H11" s="282"/>
      <c r="I11" s="282"/>
      <c r="J11" s="282"/>
      <c r="K11" s="282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347"/>
      <c r="Y11" s="347"/>
      <c r="Z11" s="347"/>
      <c r="AA11" s="347"/>
      <c r="AB11" s="347"/>
      <c r="AC11" s="347"/>
      <c r="AD11" s="348" t="s">
        <v>296</v>
      </c>
      <c r="AE11" s="348"/>
      <c r="AF11" s="348"/>
      <c r="AG11" s="348"/>
      <c r="AH11" s="348"/>
      <c r="AI11" s="348"/>
      <c r="AJ11" s="348"/>
      <c r="AK11" s="348"/>
      <c r="AL11" s="348"/>
      <c r="AM11" s="348"/>
      <c r="AN11" s="37"/>
      <c r="AO11" s="18"/>
    </row>
    <row r="12" spans="1:41" s="102" customFormat="1" ht="18.75" customHeight="1">
      <c r="A12" s="164" t="s">
        <v>607</v>
      </c>
      <c r="B12" s="164"/>
      <c r="C12" s="164"/>
      <c r="D12" s="282" t="s">
        <v>609</v>
      </c>
      <c r="E12" s="282"/>
      <c r="F12" s="282"/>
      <c r="G12" s="282"/>
      <c r="H12" s="282"/>
      <c r="I12" s="282"/>
      <c r="J12" s="282"/>
      <c r="K12" s="282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347"/>
      <c r="Y12" s="347"/>
      <c r="Z12" s="347"/>
      <c r="AA12" s="347"/>
      <c r="AB12" s="347"/>
      <c r="AC12" s="347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7"/>
      <c r="AO12" s="18"/>
    </row>
    <row r="13" spans="1:41" s="102" customFormat="1" ht="18.75" customHeight="1">
      <c r="A13" s="164" t="s">
        <v>608</v>
      </c>
      <c r="B13" s="164"/>
      <c r="C13" s="164"/>
      <c r="D13" s="282" t="s">
        <v>610</v>
      </c>
      <c r="E13" s="282"/>
      <c r="F13" s="282"/>
      <c r="G13" s="282"/>
      <c r="H13" s="282"/>
      <c r="I13" s="282"/>
      <c r="J13" s="282"/>
      <c r="K13" s="282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347"/>
      <c r="Y13" s="347"/>
      <c r="Z13" s="347"/>
      <c r="AA13" s="347"/>
      <c r="AB13" s="347"/>
      <c r="AC13" s="347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7"/>
      <c r="AO13" s="18"/>
    </row>
    <row r="14" spans="1:41" s="8" customFormat="1" ht="18.75" customHeight="1">
      <c r="A14" s="164" t="s">
        <v>297</v>
      </c>
      <c r="B14" s="164"/>
      <c r="C14" s="164"/>
      <c r="D14" s="282" t="s">
        <v>298</v>
      </c>
      <c r="E14" s="282"/>
      <c r="F14" s="282"/>
      <c r="G14" s="282"/>
      <c r="H14" s="282"/>
      <c r="I14" s="282"/>
      <c r="J14" s="282"/>
      <c r="K14" s="282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347"/>
      <c r="Y14" s="347"/>
      <c r="Z14" s="347"/>
      <c r="AA14" s="347"/>
      <c r="AB14" s="347"/>
      <c r="AC14" s="347"/>
      <c r="AD14" s="348" t="s">
        <v>299</v>
      </c>
      <c r="AE14" s="348"/>
      <c r="AF14" s="348"/>
      <c r="AG14" s="348"/>
      <c r="AH14" s="348"/>
      <c r="AI14" s="348"/>
      <c r="AJ14" s="348"/>
      <c r="AK14" s="348"/>
      <c r="AL14" s="348"/>
      <c r="AM14" s="348"/>
      <c r="AN14" s="37"/>
      <c r="AO14" s="20"/>
    </row>
    <row r="15" spans="1:41" s="6" customFormat="1" ht="18.75" customHeight="1">
      <c r="A15" s="164" t="s">
        <v>300</v>
      </c>
      <c r="B15" s="164"/>
      <c r="C15" s="164"/>
      <c r="D15" s="282" t="s">
        <v>29</v>
      </c>
      <c r="E15" s="282"/>
      <c r="F15" s="282"/>
      <c r="G15" s="282"/>
      <c r="H15" s="282"/>
      <c r="I15" s="282"/>
      <c r="J15" s="282"/>
      <c r="K15" s="282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347"/>
      <c r="Y15" s="347"/>
      <c r="Z15" s="347"/>
      <c r="AA15" s="347"/>
      <c r="AB15" s="347"/>
      <c r="AC15" s="347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7"/>
      <c r="AO15" s="18"/>
    </row>
    <row r="16" spans="1:41" ht="18.75" customHeight="1">
      <c r="A16" s="345" t="s">
        <v>301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7">
        <f>SUM(L7:Q15)</f>
        <v>0</v>
      </c>
      <c r="M16" s="347"/>
      <c r="N16" s="347"/>
      <c r="O16" s="347"/>
      <c r="P16" s="347"/>
      <c r="Q16" s="347"/>
      <c r="R16" s="331">
        <v>21</v>
      </c>
      <c r="S16" s="332"/>
      <c r="T16" s="350">
        <f>SUM(R7:W15)</f>
        <v>0</v>
      </c>
      <c r="U16" s="350"/>
      <c r="V16" s="350"/>
      <c r="W16" s="351"/>
      <c r="X16" s="347">
        <f t="shared" ref="X16" si="0">SUM(X7:AC15)</f>
        <v>0</v>
      </c>
      <c r="Y16" s="347"/>
      <c r="Z16" s="347"/>
      <c r="AA16" s="347"/>
      <c r="AB16" s="347"/>
      <c r="AC16" s="347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7"/>
      <c r="AO16" s="21"/>
    </row>
    <row r="17" spans="1:41" ht="18.75" customHeight="1">
      <c r="A17" s="82"/>
      <c r="B17" s="82"/>
      <c r="C17" s="50"/>
      <c r="D17" s="50"/>
      <c r="E17" s="50"/>
      <c r="F17" s="50"/>
      <c r="G17" s="44"/>
      <c r="H17" s="44"/>
      <c r="I17" s="44"/>
      <c r="J17" s="44"/>
      <c r="K17" s="44"/>
      <c r="L17" s="44"/>
      <c r="M17" s="44"/>
      <c r="N17" s="44"/>
      <c r="O17" s="44"/>
      <c r="R17" s="91"/>
      <c r="S17" s="91"/>
      <c r="V17" s="116"/>
      <c r="W17" s="39"/>
      <c r="X17" s="39"/>
      <c r="Y17" s="40"/>
      <c r="Z17" s="40"/>
      <c r="AA17" s="40"/>
      <c r="AB17" s="40"/>
      <c r="AC17" s="40"/>
      <c r="AD17" s="40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21"/>
    </row>
    <row r="18" spans="1:41" ht="18.75" customHeight="1">
      <c r="A18" s="37"/>
      <c r="B18" s="37"/>
      <c r="C18" s="37"/>
      <c r="D18" s="37"/>
      <c r="E18" s="37"/>
      <c r="F18" s="37"/>
      <c r="G18" s="44"/>
      <c r="H18" s="44"/>
      <c r="I18" s="44"/>
      <c r="J18" s="44"/>
      <c r="K18" s="44"/>
      <c r="L18" s="44"/>
      <c r="M18" s="44"/>
      <c r="N18" s="44"/>
      <c r="O18" s="44"/>
      <c r="P18" s="45"/>
      <c r="Q18" s="45"/>
      <c r="R18" s="45"/>
      <c r="S18" s="45"/>
      <c r="T18" s="45"/>
      <c r="U18" s="38"/>
      <c r="V18" s="116"/>
      <c r="W18" s="39"/>
      <c r="X18" s="39"/>
      <c r="Y18" s="40"/>
      <c r="Z18" s="40"/>
      <c r="AA18" s="40"/>
      <c r="AB18" s="40"/>
      <c r="AC18" s="40"/>
      <c r="AD18" s="40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21"/>
    </row>
    <row r="19" spans="1:41" s="6" customFormat="1" ht="18.75" customHeight="1">
      <c r="A19" s="159" t="s">
        <v>302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45"/>
      <c r="S19" s="45"/>
      <c r="T19" s="45"/>
      <c r="U19" s="38"/>
      <c r="V19" s="116"/>
      <c r="W19" s="39"/>
      <c r="X19" s="39"/>
      <c r="Y19" s="40"/>
      <c r="Z19" s="40"/>
      <c r="AA19" s="40"/>
      <c r="AB19" s="40"/>
      <c r="AC19" s="40"/>
      <c r="AD19" s="40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18"/>
    </row>
    <row r="20" spans="1:41" s="6" customFormat="1" ht="18.75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45"/>
      <c r="S20" s="45"/>
      <c r="T20" s="45"/>
      <c r="U20" s="38"/>
      <c r="V20" s="116"/>
      <c r="W20" s="39"/>
      <c r="X20" s="39"/>
      <c r="Y20" s="40"/>
      <c r="Z20" s="40"/>
      <c r="AA20" s="40"/>
      <c r="AB20" s="40"/>
      <c r="AC20" s="40"/>
      <c r="AD20" s="40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18"/>
    </row>
    <row r="21" spans="1:41" s="6" customFormat="1" ht="18.75" customHeight="1">
      <c r="A21" s="33"/>
      <c r="B21" s="1"/>
      <c r="C21" s="2"/>
      <c r="D21" s="2"/>
      <c r="E21" s="2"/>
      <c r="F21" s="7"/>
      <c r="G21" s="18"/>
      <c r="H21" s="18"/>
      <c r="I21" s="18"/>
      <c r="J21" s="18"/>
      <c r="K21" s="18"/>
      <c r="L21" s="18"/>
      <c r="M21" s="18"/>
      <c r="N21" s="18"/>
      <c r="O21" s="18"/>
      <c r="P21" s="7"/>
      <c r="Q21" s="7"/>
      <c r="R21" s="7"/>
      <c r="S21" s="7"/>
      <c r="T21" s="7"/>
      <c r="U21" s="7"/>
      <c r="V21" s="47"/>
      <c r="W21" s="18"/>
      <c r="X21" s="19"/>
      <c r="Y21" s="18"/>
      <c r="Z21" s="18"/>
      <c r="AA21" s="18"/>
      <c r="AB21" s="35"/>
      <c r="AC21" s="18"/>
      <c r="AE21" s="18"/>
      <c r="AF21" s="18"/>
      <c r="AG21" s="18"/>
      <c r="AH21" s="18"/>
      <c r="AI21" s="18"/>
      <c r="AJ21" s="18"/>
      <c r="AK21" s="17"/>
      <c r="AL21" s="17"/>
      <c r="AM21" s="71" t="s">
        <v>172</v>
      </c>
      <c r="AN21" s="37"/>
      <c r="AO21" s="18"/>
    </row>
    <row r="22" spans="1:41" ht="18.75" customHeight="1">
      <c r="A22" s="343" t="s">
        <v>673</v>
      </c>
      <c r="B22" s="343"/>
      <c r="C22" s="343"/>
      <c r="D22" s="144" t="s">
        <v>619</v>
      </c>
      <c r="E22" s="144"/>
      <c r="F22" s="144"/>
      <c r="G22" s="144"/>
      <c r="H22" s="144"/>
      <c r="I22" s="144"/>
      <c r="J22" s="144"/>
      <c r="K22" s="144"/>
      <c r="L22" s="349" t="s">
        <v>283</v>
      </c>
      <c r="M22" s="349"/>
      <c r="N22" s="349"/>
      <c r="O22" s="349"/>
      <c r="P22" s="349"/>
      <c r="Q22" s="349"/>
      <c r="R22" s="160" t="s">
        <v>175</v>
      </c>
      <c r="S22" s="160"/>
      <c r="T22" s="160"/>
      <c r="U22" s="160"/>
      <c r="V22" s="160"/>
      <c r="W22" s="160"/>
      <c r="X22" s="160" t="s">
        <v>176</v>
      </c>
      <c r="Y22" s="160"/>
      <c r="Z22" s="160"/>
      <c r="AA22" s="160"/>
      <c r="AB22" s="160"/>
      <c r="AC22" s="160"/>
      <c r="AD22" s="144" t="s">
        <v>196</v>
      </c>
      <c r="AE22" s="144"/>
      <c r="AF22" s="144"/>
      <c r="AG22" s="144"/>
      <c r="AH22" s="144"/>
      <c r="AI22" s="144"/>
      <c r="AJ22" s="144"/>
      <c r="AK22" s="144"/>
      <c r="AL22" s="144"/>
      <c r="AM22" s="144"/>
      <c r="AN22" s="37"/>
      <c r="AO22" s="21"/>
    </row>
    <row r="23" spans="1:41" ht="18.75" customHeight="1">
      <c r="A23" s="235" t="s">
        <v>303</v>
      </c>
      <c r="B23" s="235"/>
      <c r="C23" s="235"/>
      <c r="D23" s="341" t="s">
        <v>304</v>
      </c>
      <c r="E23" s="344" t="s">
        <v>305</v>
      </c>
      <c r="F23" s="344"/>
      <c r="G23" s="344"/>
      <c r="H23" s="344"/>
      <c r="I23" s="344"/>
      <c r="J23" s="344"/>
      <c r="K23" s="344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6"/>
      <c r="Y23" s="336"/>
      <c r="Z23" s="336"/>
      <c r="AA23" s="336"/>
      <c r="AB23" s="336"/>
      <c r="AC23" s="336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7"/>
      <c r="AO23" s="21"/>
    </row>
    <row r="24" spans="1:41" ht="18.75" customHeight="1">
      <c r="A24" s="235"/>
      <c r="B24" s="235"/>
      <c r="C24" s="235"/>
      <c r="D24" s="342"/>
      <c r="E24" s="344" t="s">
        <v>96</v>
      </c>
      <c r="F24" s="344"/>
      <c r="G24" s="344"/>
      <c r="H24" s="344"/>
      <c r="I24" s="344"/>
      <c r="J24" s="344"/>
      <c r="K24" s="344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6"/>
      <c r="Y24" s="336"/>
      <c r="Z24" s="336"/>
      <c r="AA24" s="336"/>
      <c r="AB24" s="336"/>
      <c r="AC24" s="336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7"/>
      <c r="AO24" s="21"/>
    </row>
    <row r="25" spans="1:41" s="6" customFormat="1" ht="18.75" customHeight="1">
      <c r="A25" s="235"/>
      <c r="B25" s="235"/>
      <c r="C25" s="235"/>
      <c r="D25" s="342"/>
      <c r="E25" s="344" t="s">
        <v>306</v>
      </c>
      <c r="F25" s="344"/>
      <c r="G25" s="344"/>
      <c r="H25" s="344"/>
      <c r="I25" s="344"/>
      <c r="J25" s="344"/>
      <c r="K25" s="344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6"/>
      <c r="Y25" s="336"/>
      <c r="Z25" s="336"/>
      <c r="AA25" s="336"/>
      <c r="AB25" s="336"/>
      <c r="AC25" s="336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7"/>
      <c r="AO25" s="18"/>
    </row>
    <row r="26" spans="1:41" s="8" customFormat="1" ht="18.75" customHeight="1">
      <c r="A26" s="235" t="s">
        <v>307</v>
      </c>
      <c r="B26" s="235"/>
      <c r="C26" s="235"/>
      <c r="D26" s="341" t="s">
        <v>308</v>
      </c>
      <c r="E26" s="344" t="s">
        <v>309</v>
      </c>
      <c r="F26" s="344"/>
      <c r="G26" s="344"/>
      <c r="H26" s="344"/>
      <c r="I26" s="344"/>
      <c r="J26" s="344"/>
      <c r="K26" s="344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6"/>
      <c r="Y26" s="336"/>
      <c r="Z26" s="336"/>
      <c r="AA26" s="336"/>
      <c r="AB26" s="336"/>
      <c r="AC26" s="336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7"/>
      <c r="AO26" s="20"/>
    </row>
    <row r="27" spans="1:41" ht="18.75" customHeight="1">
      <c r="A27" s="235"/>
      <c r="B27" s="235"/>
      <c r="C27" s="235"/>
      <c r="D27" s="342"/>
      <c r="E27" s="344" t="s">
        <v>310</v>
      </c>
      <c r="F27" s="344"/>
      <c r="G27" s="344"/>
      <c r="H27" s="344"/>
      <c r="I27" s="344"/>
      <c r="J27" s="344"/>
      <c r="K27" s="344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6"/>
      <c r="Y27" s="336"/>
      <c r="Z27" s="336"/>
      <c r="AA27" s="336"/>
      <c r="AB27" s="336"/>
      <c r="AC27" s="336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21"/>
      <c r="AO27" s="21"/>
    </row>
    <row r="28" spans="1:41" ht="18.75" customHeight="1">
      <c r="A28" s="235"/>
      <c r="B28" s="235"/>
      <c r="C28" s="235"/>
      <c r="D28" s="342"/>
      <c r="E28" s="344" t="s">
        <v>311</v>
      </c>
      <c r="F28" s="344"/>
      <c r="G28" s="344"/>
      <c r="H28" s="344"/>
      <c r="I28" s="344"/>
      <c r="J28" s="344"/>
      <c r="K28" s="344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6"/>
      <c r="Y28" s="336"/>
      <c r="Z28" s="336"/>
      <c r="AA28" s="336"/>
      <c r="AB28" s="336"/>
      <c r="AC28" s="336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21"/>
      <c r="AO28" s="21"/>
    </row>
    <row r="29" spans="1:41" ht="18.75" customHeight="1">
      <c r="A29" s="160" t="s">
        <v>312</v>
      </c>
      <c r="B29" s="160"/>
      <c r="C29" s="160"/>
      <c r="D29" s="344" t="s">
        <v>29</v>
      </c>
      <c r="E29" s="344"/>
      <c r="F29" s="344"/>
      <c r="G29" s="344"/>
      <c r="H29" s="344"/>
      <c r="I29" s="344"/>
      <c r="J29" s="344"/>
      <c r="K29" s="344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6"/>
      <c r="Y29" s="336"/>
      <c r="Z29" s="336"/>
      <c r="AA29" s="336"/>
      <c r="AB29" s="336"/>
      <c r="AC29" s="336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4"/>
      <c r="AO29" s="21"/>
    </row>
    <row r="30" spans="1:41" ht="18.75" customHeight="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6"/>
      <c r="Y30" s="336"/>
      <c r="Z30" s="336"/>
      <c r="AA30" s="336"/>
      <c r="AB30" s="336"/>
      <c r="AC30" s="336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4"/>
      <c r="AO30" s="21"/>
    </row>
    <row r="31" spans="1:41" ht="18.75" customHeight="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6"/>
      <c r="Y31" s="336"/>
      <c r="Z31" s="336"/>
      <c r="AA31" s="336"/>
      <c r="AB31" s="336"/>
      <c r="AC31" s="336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21"/>
      <c r="AO31" s="21"/>
    </row>
    <row r="32" spans="1:41" ht="18.75" customHeight="1">
      <c r="A32" s="345" t="s">
        <v>313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36">
        <f>SUM(L23:Q31)</f>
        <v>0</v>
      </c>
      <c r="M32" s="336"/>
      <c r="N32" s="336"/>
      <c r="O32" s="336"/>
      <c r="P32" s="336"/>
      <c r="Q32" s="336"/>
      <c r="R32" s="331">
        <v>22</v>
      </c>
      <c r="S32" s="332"/>
      <c r="T32" s="329">
        <f>SUM(R23:W31)</f>
        <v>0</v>
      </c>
      <c r="U32" s="329"/>
      <c r="V32" s="329"/>
      <c r="W32" s="330"/>
      <c r="X32" s="336">
        <f t="shared" ref="X32" si="1">SUM(X23:AC31)</f>
        <v>0</v>
      </c>
      <c r="Y32" s="336"/>
      <c r="Z32" s="336"/>
      <c r="AA32" s="336"/>
      <c r="AB32" s="336"/>
      <c r="AC32" s="336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18"/>
      <c r="AO32" s="21"/>
    </row>
    <row r="33" spans="1:41" ht="18.75" customHeight="1">
      <c r="A33" s="82"/>
      <c r="B33" s="83"/>
      <c r="C33" s="83"/>
      <c r="D33" s="50"/>
      <c r="E33" s="50"/>
      <c r="F33" s="50"/>
      <c r="G33" s="18"/>
      <c r="H33" s="18"/>
      <c r="I33" s="18"/>
      <c r="J33" s="47"/>
      <c r="K33" s="47"/>
      <c r="L33" s="47"/>
      <c r="M33" s="47"/>
      <c r="N33" s="47"/>
      <c r="R33" s="91"/>
      <c r="S33" s="91"/>
      <c r="V33" s="22"/>
      <c r="W33" s="22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21"/>
    </row>
    <row r="34" spans="1:41" ht="18.75" customHeight="1">
      <c r="A34" s="36"/>
      <c r="B34" s="36"/>
      <c r="C34" s="36"/>
      <c r="D34" s="36"/>
      <c r="E34" s="36"/>
      <c r="F34" s="36"/>
      <c r="G34" s="47"/>
      <c r="H34" s="47"/>
      <c r="I34" s="47"/>
      <c r="J34" s="47"/>
      <c r="K34" s="47"/>
      <c r="L34" s="47"/>
      <c r="M34" s="48"/>
      <c r="N34" s="48"/>
      <c r="O34" s="48"/>
      <c r="P34" s="48"/>
      <c r="Q34" s="47"/>
      <c r="R34" s="47"/>
      <c r="S34" s="47"/>
      <c r="T34" s="47"/>
      <c r="U34" s="22"/>
      <c r="V34" s="22"/>
      <c r="W34" s="22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21"/>
    </row>
    <row r="35" spans="1:41" ht="18.75" customHeight="1">
      <c r="A35" s="159" t="s">
        <v>314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49"/>
      <c r="S35" s="49"/>
      <c r="T35" s="49"/>
      <c r="U35" s="22"/>
      <c r="V35" s="22"/>
      <c r="W35" s="22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42"/>
      <c r="AK35" s="42"/>
      <c r="AL35" s="42"/>
      <c r="AM35" s="42"/>
      <c r="AN35" s="42"/>
      <c r="AO35" s="21"/>
    </row>
    <row r="36" spans="1:41" ht="18.75" customHeigh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49"/>
      <c r="S36" s="49"/>
      <c r="T36" s="49"/>
      <c r="U36" s="22"/>
      <c r="V36" s="22"/>
      <c r="W36" s="22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42"/>
      <c r="AK36" s="42"/>
      <c r="AL36" s="42"/>
      <c r="AM36" s="42"/>
      <c r="AN36" s="42"/>
      <c r="AO36" s="21"/>
    </row>
    <row r="37" spans="1:41" ht="18.75" customHeight="1">
      <c r="B37" s="33"/>
      <c r="C37" s="1"/>
      <c r="D37" s="2"/>
      <c r="E37" s="2"/>
      <c r="F37" s="2"/>
      <c r="J37" s="49"/>
      <c r="K37" s="49"/>
      <c r="L37" s="49"/>
      <c r="M37" s="49"/>
      <c r="N37" s="49"/>
      <c r="V37" s="22"/>
      <c r="W37" s="22"/>
      <c r="X37" s="28"/>
      <c r="Y37" s="28"/>
      <c r="Z37" s="28"/>
      <c r="AA37" s="28"/>
      <c r="AB37" s="28"/>
      <c r="AC37" s="28"/>
      <c r="AE37" s="28"/>
      <c r="AF37" s="28"/>
      <c r="AG37" s="28"/>
      <c r="AH37" s="28"/>
      <c r="AI37" s="28"/>
      <c r="AJ37" s="42"/>
      <c r="AK37" s="42"/>
      <c r="AL37" s="42"/>
      <c r="AM37" s="71" t="s">
        <v>172</v>
      </c>
      <c r="AN37" s="42"/>
      <c r="AO37" s="21"/>
    </row>
    <row r="38" spans="1:41" ht="18.75" customHeight="1">
      <c r="A38" s="343" t="s">
        <v>673</v>
      </c>
      <c r="B38" s="343"/>
      <c r="C38" s="343"/>
      <c r="D38" s="144" t="s">
        <v>619</v>
      </c>
      <c r="E38" s="144"/>
      <c r="F38" s="144"/>
      <c r="G38" s="144"/>
      <c r="H38" s="144"/>
      <c r="I38" s="144"/>
      <c r="J38" s="144"/>
      <c r="K38" s="144"/>
      <c r="L38" s="160" t="s">
        <v>283</v>
      </c>
      <c r="M38" s="160"/>
      <c r="N38" s="160"/>
      <c r="O38" s="160"/>
      <c r="P38" s="160"/>
      <c r="Q38" s="160"/>
      <c r="R38" s="160" t="s">
        <v>175</v>
      </c>
      <c r="S38" s="160"/>
      <c r="T38" s="160"/>
      <c r="U38" s="160"/>
      <c r="V38" s="160"/>
      <c r="W38" s="160"/>
      <c r="X38" s="160" t="s">
        <v>176</v>
      </c>
      <c r="Y38" s="160"/>
      <c r="Z38" s="160"/>
      <c r="AA38" s="160"/>
      <c r="AB38" s="160"/>
      <c r="AC38" s="160"/>
      <c r="AD38" s="144" t="s">
        <v>196</v>
      </c>
      <c r="AE38" s="144"/>
      <c r="AF38" s="144"/>
      <c r="AG38" s="144"/>
      <c r="AH38" s="144"/>
      <c r="AI38" s="144"/>
      <c r="AJ38" s="144"/>
      <c r="AK38" s="144"/>
      <c r="AL38" s="144"/>
      <c r="AM38" s="144"/>
      <c r="AN38" s="42"/>
      <c r="AO38" s="21"/>
    </row>
    <row r="39" spans="1:41" ht="18.75" customHeight="1">
      <c r="A39" s="160" t="s">
        <v>315</v>
      </c>
      <c r="B39" s="160"/>
      <c r="C39" s="160"/>
      <c r="D39" s="245" t="s">
        <v>316</v>
      </c>
      <c r="E39" s="245"/>
      <c r="F39" s="245"/>
      <c r="G39" s="245"/>
      <c r="H39" s="245"/>
      <c r="I39" s="245"/>
      <c r="J39" s="245"/>
      <c r="K39" s="245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6"/>
      <c r="Y39" s="336"/>
      <c r="Z39" s="336"/>
      <c r="AA39" s="336"/>
      <c r="AB39" s="336"/>
      <c r="AC39" s="336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42"/>
      <c r="AO39" s="21"/>
    </row>
    <row r="40" spans="1:41" ht="18.75" customHeight="1">
      <c r="A40" s="235" t="s">
        <v>317</v>
      </c>
      <c r="B40" s="235"/>
      <c r="C40" s="235"/>
      <c r="D40" s="346" t="s">
        <v>318</v>
      </c>
      <c r="E40" s="346"/>
      <c r="F40" s="245" t="s">
        <v>319</v>
      </c>
      <c r="G40" s="245"/>
      <c r="H40" s="245"/>
      <c r="I40" s="245"/>
      <c r="J40" s="245"/>
      <c r="K40" s="245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6"/>
      <c r="Y40" s="336"/>
      <c r="Z40" s="336"/>
      <c r="AA40" s="336"/>
      <c r="AB40" s="336"/>
      <c r="AC40" s="336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42"/>
      <c r="AO40" s="21"/>
    </row>
    <row r="41" spans="1:41" ht="18.75" customHeight="1">
      <c r="A41" s="235"/>
      <c r="B41" s="235"/>
      <c r="C41" s="235"/>
      <c r="D41" s="346"/>
      <c r="E41" s="346"/>
      <c r="F41" s="245" t="s">
        <v>320</v>
      </c>
      <c r="G41" s="245"/>
      <c r="H41" s="245"/>
      <c r="I41" s="245"/>
      <c r="J41" s="245"/>
      <c r="K41" s="245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6"/>
      <c r="Y41" s="336"/>
      <c r="Z41" s="336"/>
      <c r="AA41" s="336"/>
      <c r="AB41" s="336"/>
      <c r="AC41" s="336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42"/>
      <c r="AO41" s="21"/>
    </row>
    <row r="42" spans="1:41" ht="18.75" customHeight="1">
      <c r="A42" s="160" t="s">
        <v>321</v>
      </c>
      <c r="B42" s="160"/>
      <c r="C42" s="160"/>
      <c r="D42" s="245" t="s">
        <v>672</v>
      </c>
      <c r="E42" s="245"/>
      <c r="F42" s="245"/>
      <c r="G42" s="245"/>
      <c r="H42" s="245"/>
      <c r="I42" s="245"/>
      <c r="J42" s="245"/>
      <c r="K42" s="245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6"/>
      <c r="Y42" s="336"/>
      <c r="Z42" s="336"/>
      <c r="AA42" s="336"/>
      <c r="AB42" s="336"/>
      <c r="AC42" s="336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42"/>
      <c r="AO42" s="21"/>
    </row>
    <row r="43" spans="1:41" ht="18.75" customHeight="1">
      <c r="A43" s="160" t="s">
        <v>322</v>
      </c>
      <c r="B43" s="160"/>
      <c r="C43" s="160"/>
      <c r="D43" s="245" t="s">
        <v>29</v>
      </c>
      <c r="E43" s="245"/>
      <c r="F43" s="245"/>
      <c r="G43" s="245"/>
      <c r="H43" s="245"/>
      <c r="I43" s="245"/>
      <c r="J43" s="245"/>
      <c r="K43" s="245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6"/>
      <c r="Y43" s="336"/>
      <c r="Z43" s="336"/>
      <c r="AA43" s="336"/>
      <c r="AB43" s="336"/>
      <c r="AC43" s="336"/>
      <c r="AD43" s="160" t="s">
        <v>324</v>
      </c>
      <c r="AE43" s="160"/>
      <c r="AF43" s="160"/>
      <c r="AG43" s="160"/>
      <c r="AH43" s="160"/>
      <c r="AI43" s="160"/>
      <c r="AJ43" s="160"/>
      <c r="AK43" s="160"/>
      <c r="AL43" s="160"/>
      <c r="AM43" s="160"/>
      <c r="AN43" s="42"/>
      <c r="AO43" s="21"/>
    </row>
    <row r="44" spans="1:41" ht="18.75" customHeight="1">
      <c r="A44" s="333" t="s">
        <v>323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5"/>
      <c r="L44" s="336">
        <f>SUM(L39:Q43)</f>
        <v>0</v>
      </c>
      <c r="M44" s="336"/>
      <c r="N44" s="336"/>
      <c r="O44" s="336"/>
      <c r="P44" s="336"/>
      <c r="Q44" s="336"/>
      <c r="R44" s="331">
        <v>23</v>
      </c>
      <c r="S44" s="332"/>
      <c r="T44" s="329">
        <f>SUM(R39:W43)</f>
        <v>0</v>
      </c>
      <c r="U44" s="329"/>
      <c r="V44" s="329"/>
      <c r="W44" s="330"/>
      <c r="X44" s="336">
        <f t="shared" ref="X44" si="2">SUM(X39:AC43)</f>
        <v>0</v>
      </c>
      <c r="Y44" s="336"/>
      <c r="Z44" s="336"/>
      <c r="AA44" s="336"/>
      <c r="AB44" s="336"/>
      <c r="AC44" s="336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42"/>
      <c r="AO44" s="21"/>
    </row>
    <row r="45" spans="1:41" ht="18.75" customHeight="1">
      <c r="A45" s="41"/>
      <c r="B45" s="36"/>
      <c r="C45" s="36"/>
      <c r="D45" s="36"/>
      <c r="E45" s="36"/>
      <c r="F45" s="3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66"/>
      <c r="R45" s="91"/>
      <c r="S45" s="91"/>
      <c r="T45" s="66"/>
      <c r="U45" s="30"/>
      <c r="V45" s="30"/>
      <c r="W45" s="30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42"/>
      <c r="AK45" s="42"/>
      <c r="AL45" s="42"/>
      <c r="AM45" s="42"/>
      <c r="AN45" s="42"/>
      <c r="AO45" s="21"/>
    </row>
    <row r="46" spans="1:41" ht="18.75" customHeight="1">
      <c r="A46" s="41"/>
      <c r="B46" s="36"/>
      <c r="C46" s="36"/>
      <c r="D46" s="36"/>
      <c r="E46" s="36"/>
      <c r="F46" s="3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30"/>
      <c r="V46" s="30"/>
      <c r="W46" s="30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42"/>
      <c r="AK46" s="42"/>
      <c r="AL46" s="42"/>
      <c r="AM46" s="42"/>
      <c r="AN46" s="42"/>
      <c r="AO46" s="21"/>
    </row>
    <row r="47" spans="1:41" ht="18.75" customHeight="1">
      <c r="A47" s="41"/>
      <c r="B47" s="36"/>
      <c r="C47" s="36"/>
      <c r="D47" s="36"/>
      <c r="E47" s="36"/>
      <c r="F47" s="3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22"/>
      <c r="V47" s="22"/>
      <c r="W47" s="22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2"/>
      <c r="AK47" s="42"/>
      <c r="AL47" s="42"/>
      <c r="AM47" s="42"/>
      <c r="AN47" s="42"/>
      <c r="AO47" s="21"/>
    </row>
    <row r="48" spans="1:41" ht="18.75" customHeight="1">
      <c r="A48" s="41"/>
      <c r="B48" s="36"/>
      <c r="C48" s="36"/>
      <c r="D48" s="36"/>
      <c r="E48" s="36"/>
      <c r="F48" s="3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22"/>
      <c r="V48" s="22"/>
      <c r="W48" s="22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2"/>
      <c r="AK48" s="42"/>
      <c r="AL48" s="42"/>
      <c r="AM48" s="42"/>
      <c r="AN48" s="42"/>
      <c r="AO48" s="21"/>
    </row>
    <row r="49" spans="1:41" ht="18.75" customHeight="1">
      <c r="A49" s="41"/>
      <c r="B49" s="36"/>
      <c r="C49" s="36"/>
      <c r="D49" s="36"/>
      <c r="E49" s="36"/>
      <c r="F49" s="3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22"/>
      <c r="V49" s="22"/>
      <c r="W49" s="22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2"/>
      <c r="AK49" s="42"/>
      <c r="AL49" s="42"/>
      <c r="AM49" s="42"/>
      <c r="AN49" s="42"/>
      <c r="AO49" s="21"/>
    </row>
    <row r="50" spans="1:41" ht="18.75" customHeight="1">
      <c r="A50" s="41"/>
      <c r="B50" s="36"/>
      <c r="C50" s="36"/>
      <c r="D50" s="36"/>
      <c r="E50" s="36"/>
      <c r="F50" s="36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21"/>
      <c r="V50" s="22"/>
      <c r="W50" s="22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2"/>
      <c r="AK50" s="42"/>
      <c r="AL50" s="42"/>
      <c r="AM50" s="42"/>
      <c r="AN50" s="42"/>
      <c r="AO50" s="21"/>
    </row>
    <row r="51" spans="1:41" ht="13.5" customHeight="1">
      <c r="W51" s="15"/>
      <c r="X51" s="15"/>
      <c r="Y51" s="15"/>
    </row>
    <row r="52" spans="1:41" ht="13.5" customHeight="1">
      <c r="W52" s="15"/>
      <c r="X52" s="15"/>
      <c r="Y52" s="15"/>
    </row>
    <row r="53" spans="1:41" ht="13.5" customHeight="1">
      <c r="W53" s="15"/>
      <c r="X53" s="15"/>
      <c r="Y53" s="15"/>
    </row>
    <row r="54" spans="1:41" ht="13.5" customHeight="1">
      <c r="W54" s="15"/>
      <c r="X54" s="15"/>
      <c r="Y54" s="15"/>
    </row>
    <row r="55" spans="1:41" ht="13.5" customHeight="1">
      <c r="W55" s="15"/>
      <c r="X55" s="15"/>
      <c r="Y55" s="15"/>
    </row>
    <row r="56" spans="1:41" ht="13.5" customHeight="1">
      <c r="W56" s="15"/>
      <c r="X56" s="15"/>
      <c r="Y56" s="15"/>
    </row>
    <row r="57" spans="1:41" ht="13.5" customHeight="1"/>
    <row r="58" spans="1:41" ht="13.5" customHeight="1"/>
    <row r="59" spans="1:41" ht="13.5" customHeight="1"/>
    <row r="60" spans="1:41" ht="13.5" customHeight="1"/>
    <row r="61" spans="1:41" ht="13.5" customHeight="1"/>
    <row r="62" spans="1:41" ht="13.5" customHeight="1"/>
    <row r="63" spans="1:41" ht="13.5" customHeight="1"/>
    <row r="64" spans="1:4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</sheetData>
  <mergeCells count="173">
    <mergeCell ref="R41:W41"/>
    <mergeCell ref="L28:Q28"/>
    <mergeCell ref="L27:Q27"/>
    <mergeCell ref="L26:Q26"/>
    <mergeCell ref="L41:Q41"/>
    <mergeCell ref="L40:Q40"/>
    <mergeCell ref="X38:AC38"/>
    <mergeCell ref="AD38:AM38"/>
    <mergeCell ref="AD28:AM28"/>
    <mergeCell ref="L29:Q29"/>
    <mergeCell ref="L30:Q30"/>
    <mergeCell ref="R39:W39"/>
    <mergeCell ref="R40:W40"/>
    <mergeCell ref="X32:AC32"/>
    <mergeCell ref="AD32:AM32"/>
    <mergeCell ref="R26:W26"/>
    <mergeCell ref="X26:AC26"/>
    <mergeCell ref="AD26:AM26"/>
    <mergeCell ref="R31:W31"/>
    <mergeCell ref="X31:AC31"/>
    <mergeCell ref="AD31:AM31"/>
    <mergeCell ref="R29:W29"/>
    <mergeCell ref="X29:AC29"/>
    <mergeCell ref="AD29:AM29"/>
    <mergeCell ref="R30:W30"/>
    <mergeCell ref="X30:AC30"/>
    <mergeCell ref="AD30:AM30"/>
    <mergeCell ref="AD23:AM23"/>
    <mergeCell ref="R24:W24"/>
    <mergeCell ref="X24:AC24"/>
    <mergeCell ref="AD24:AM24"/>
    <mergeCell ref="AD22:AM22"/>
    <mergeCell ref="R27:W27"/>
    <mergeCell ref="X27:AC27"/>
    <mergeCell ref="AD27:AM27"/>
    <mergeCell ref="X16:AC16"/>
    <mergeCell ref="X22:AC22"/>
    <mergeCell ref="R23:W23"/>
    <mergeCell ref="X23:AC23"/>
    <mergeCell ref="R28:W28"/>
    <mergeCell ref="X28:AC28"/>
    <mergeCell ref="T16:W16"/>
    <mergeCell ref="R16:S16"/>
    <mergeCell ref="AD12:AM12"/>
    <mergeCell ref="R13:W13"/>
    <mergeCell ref="X13:AC13"/>
    <mergeCell ref="AD13:AM13"/>
    <mergeCell ref="R22:W22"/>
    <mergeCell ref="R25:W25"/>
    <mergeCell ref="X25:AC25"/>
    <mergeCell ref="AD25:AM25"/>
    <mergeCell ref="R15:W15"/>
    <mergeCell ref="X15:AC15"/>
    <mergeCell ref="R9:W9"/>
    <mergeCell ref="X9:AC9"/>
    <mergeCell ref="L10:Q10"/>
    <mergeCell ref="R10:W10"/>
    <mergeCell ref="X10:AC10"/>
    <mergeCell ref="L12:Q12"/>
    <mergeCell ref="R12:W12"/>
    <mergeCell ref="X12:AC12"/>
    <mergeCell ref="R11:W11"/>
    <mergeCell ref="AD11:AM11"/>
    <mergeCell ref="AD10:AM10"/>
    <mergeCell ref="AD9:AM9"/>
    <mergeCell ref="AD8:AM8"/>
    <mergeCell ref="D6:K6"/>
    <mergeCell ref="L6:Q6"/>
    <mergeCell ref="R6:W6"/>
    <mergeCell ref="X6:AC6"/>
    <mergeCell ref="AD6:AM6"/>
    <mergeCell ref="D11:K11"/>
    <mergeCell ref="D10:K10"/>
    <mergeCell ref="AD7:AM7"/>
    <mergeCell ref="L7:Q7"/>
    <mergeCell ref="R7:W7"/>
    <mergeCell ref="X7:AC7"/>
    <mergeCell ref="L8:Q8"/>
    <mergeCell ref="R8:W8"/>
    <mergeCell ref="X8:AC8"/>
    <mergeCell ref="D9:K9"/>
    <mergeCell ref="D8:K8"/>
    <mergeCell ref="D7:K7"/>
    <mergeCell ref="L11:Q11"/>
    <mergeCell ref="X11:AC11"/>
    <mergeCell ref="L9:Q9"/>
    <mergeCell ref="R42:W42"/>
    <mergeCell ref="L38:Q38"/>
    <mergeCell ref="R38:W38"/>
    <mergeCell ref="D38:K38"/>
    <mergeCell ref="A38:C38"/>
    <mergeCell ref="A42:C42"/>
    <mergeCell ref="A40:C41"/>
    <mergeCell ref="L25:Q25"/>
    <mergeCell ref="AD14:AM14"/>
    <mergeCell ref="D14:K14"/>
    <mergeCell ref="L14:Q14"/>
    <mergeCell ref="R14:W14"/>
    <mergeCell ref="X14:AC14"/>
    <mergeCell ref="AD16:AM16"/>
    <mergeCell ref="AD15:AM15"/>
    <mergeCell ref="A16:K16"/>
    <mergeCell ref="D15:K15"/>
    <mergeCell ref="E25:K25"/>
    <mergeCell ref="E26:K26"/>
    <mergeCell ref="E27:K27"/>
    <mergeCell ref="E28:K28"/>
    <mergeCell ref="D29:K29"/>
    <mergeCell ref="D22:K22"/>
    <mergeCell ref="L22:Q22"/>
    <mergeCell ref="A39:C39"/>
    <mergeCell ref="D40:E41"/>
    <mergeCell ref="F41:K41"/>
    <mergeCell ref="F40:K40"/>
    <mergeCell ref="D39:K39"/>
    <mergeCell ref="L32:Q32"/>
    <mergeCell ref="A13:C13"/>
    <mergeCell ref="D13:K13"/>
    <mergeCell ref="L13:Q13"/>
    <mergeCell ref="A29:C29"/>
    <mergeCell ref="A26:C28"/>
    <mergeCell ref="A23:C25"/>
    <mergeCell ref="E23:K23"/>
    <mergeCell ref="L15:Q15"/>
    <mergeCell ref="L16:Q16"/>
    <mergeCell ref="L44:Q44"/>
    <mergeCell ref="A3:Q4"/>
    <mergeCell ref="A19:Q20"/>
    <mergeCell ref="A35:Q36"/>
    <mergeCell ref="A15:C15"/>
    <mergeCell ref="A14:C14"/>
    <mergeCell ref="A30:K30"/>
    <mergeCell ref="A31:K31"/>
    <mergeCell ref="D23:D25"/>
    <mergeCell ref="D26:D28"/>
    <mergeCell ref="A22:C22"/>
    <mergeCell ref="A9:C9"/>
    <mergeCell ref="A8:C8"/>
    <mergeCell ref="A7:C7"/>
    <mergeCell ref="A6:C6"/>
    <mergeCell ref="L31:Q31"/>
    <mergeCell ref="A11:C11"/>
    <mergeCell ref="A10:C10"/>
    <mergeCell ref="E24:K24"/>
    <mergeCell ref="A32:K32"/>
    <mergeCell ref="A12:C12"/>
    <mergeCell ref="D12:K12"/>
    <mergeCell ref="L24:Q24"/>
    <mergeCell ref="L23:Q23"/>
    <mergeCell ref="T44:W44"/>
    <mergeCell ref="T32:W32"/>
    <mergeCell ref="R32:S32"/>
    <mergeCell ref="R44:S44"/>
    <mergeCell ref="AD44:AM44"/>
    <mergeCell ref="D43:K43"/>
    <mergeCell ref="D42:K42"/>
    <mergeCell ref="A44:K44"/>
    <mergeCell ref="AD39:AM39"/>
    <mergeCell ref="AD40:AM40"/>
    <mergeCell ref="AD41:AM41"/>
    <mergeCell ref="AD42:AM42"/>
    <mergeCell ref="AD43:AM43"/>
    <mergeCell ref="X39:AC39"/>
    <mergeCell ref="X40:AC40"/>
    <mergeCell ref="X41:AC41"/>
    <mergeCell ref="X42:AC42"/>
    <mergeCell ref="X43:AC43"/>
    <mergeCell ref="X44:AC44"/>
    <mergeCell ref="L39:Q39"/>
    <mergeCell ref="L43:Q43"/>
    <mergeCell ref="R43:W43"/>
    <mergeCell ref="A43:C43"/>
    <mergeCell ref="L42:Q42"/>
  </mergeCells>
  <phoneticPr fontId="1"/>
  <pageMargins left="0.31496062992125984" right="0.31496062992125984" top="0.35433070866141736" bottom="0.35433070866141736" header="0.31496062992125984" footer="0.11811023622047245"/>
  <pageSetup paperSize="9" scale="97" orientation="portrait" r:id="rId1"/>
  <headerFooter>
    <oddFooter>&amp;C
－　５　－</oddFooter>
  </headerFooter>
  <rowBreaks count="1" manualBreakCount="1">
    <brk id="44" max="3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B286-04AA-4311-91B2-57F016337D00}">
  <dimension ref="A1:AP178"/>
  <sheetViews>
    <sheetView topLeftCell="A31" zoomScaleNormal="100" workbookViewId="0">
      <selection activeCell="X45" sqref="X45:AC45"/>
    </sheetView>
  </sheetViews>
  <sheetFormatPr defaultRowHeight="18"/>
  <cols>
    <col min="1" max="21" width="2.3984375" customWidth="1"/>
    <col min="22" max="22" width="2.3984375" style="15" customWidth="1"/>
    <col min="23" max="66" width="2.3984375" customWidth="1"/>
    <col min="260" max="260" width="20.59765625" customWidth="1"/>
    <col min="261" max="261" width="14.59765625" customWidth="1"/>
    <col min="262" max="262" width="35.69921875" customWidth="1"/>
    <col min="263" max="263" width="20.59765625" customWidth="1"/>
    <col min="516" max="516" width="20.59765625" customWidth="1"/>
    <col min="517" max="517" width="14.59765625" customWidth="1"/>
    <col min="518" max="518" width="35.69921875" customWidth="1"/>
    <col min="519" max="519" width="20.59765625" customWidth="1"/>
    <col min="772" max="772" width="20.59765625" customWidth="1"/>
    <col min="773" max="773" width="14.59765625" customWidth="1"/>
    <col min="774" max="774" width="35.69921875" customWidth="1"/>
    <col min="775" max="775" width="20.59765625" customWidth="1"/>
    <col min="1028" max="1028" width="20.59765625" customWidth="1"/>
    <col min="1029" max="1029" width="14.59765625" customWidth="1"/>
    <col min="1030" max="1030" width="35.69921875" customWidth="1"/>
    <col min="1031" max="1031" width="20.59765625" customWidth="1"/>
    <col min="1284" max="1284" width="20.59765625" customWidth="1"/>
    <col min="1285" max="1285" width="14.59765625" customWidth="1"/>
    <col min="1286" max="1286" width="35.69921875" customWidth="1"/>
    <col min="1287" max="1287" width="20.59765625" customWidth="1"/>
    <col min="1540" max="1540" width="20.59765625" customWidth="1"/>
    <col min="1541" max="1541" width="14.59765625" customWidth="1"/>
    <col min="1542" max="1542" width="35.69921875" customWidth="1"/>
    <col min="1543" max="1543" width="20.59765625" customWidth="1"/>
    <col min="1796" max="1796" width="20.59765625" customWidth="1"/>
    <col min="1797" max="1797" width="14.59765625" customWidth="1"/>
    <col min="1798" max="1798" width="35.69921875" customWidth="1"/>
    <col min="1799" max="1799" width="20.59765625" customWidth="1"/>
    <col min="2052" max="2052" width="20.59765625" customWidth="1"/>
    <col min="2053" max="2053" width="14.59765625" customWidth="1"/>
    <col min="2054" max="2054" width="35.69921875" customWidth="1"/>
    <col min="2055" max="2055" width="20.59765625" customWidth="1"/>
    <col min="2308" max="2308" width="20.59765625" customWidth="1"/>
    <col min="2309" max="2309" width="14.59765625" customWidth="1"/>
    <col min="2310" max="2310" width="35.69921875" customWidth="1"/>
    <col min="2311" max="2311" width="20.59765625" customWidth="1"/>
    <col min="2564" max="2564" width="20.59765625" customWidth="1"/>
    <col min="2565" max="2565" width="14.59765625" customWidth="1"/>
    <col min="2566" max="2566" width="35.69921875" customWidth="1"/>
    <col min="2567" max="2567" width="20.59765625" customWidth="1"/>
    <col min="2820" max="2820" width="20.59765625" customWidth="1"/>
    <col min="2821" max="2821" width="14.59765625" customWidth="1"/>
    <col min="2822" max="2822" width="35.69921875" customWidth="1"/>
    <col min="2823" max="2823" width="20.59765625" customWidth="1"/>
    <col min="3076" max="3076" width="20.59765625" customWidth="1"/>
    <col min="3077" max="3077" width="14.59765625" customWidth="1"/>
    <col min="3078" max="3078" width="35.69921875" customWidth="1"/>
    <col min="3079" max="3079" width="20.59765625" customWidth="1"/>
    <col min="3332" max="3332" width="20.59765625" customWidth="1"/>
    <col min="3333" max="3333" width="14.59765625" customWidth="1"/>
    <col min="3334" max="3334" width="35.69921875" customWidth="1"/>
    <col min="3335" max="3335" width="20.59765625" customWidth="1"/>
    <col min="3588" max="3588" width="20.59765625" customWidth="1"/>
    <col min="3589" max="3589" width="14.59765625" customWidth="1"/>
    <col min="3590" max="3590" width="35.69921875" customWidth="1"/>
    <col min="3591" max="3591" width="20.59765625" customWidth="1"/>
    <col min="3844" max="3844" width="20.59765625" customWidth="1"/>
    <col min="3845" max="3845" width="14.59765625" customWidth="1"/>
    <col min="3846" max="3846" width="35.69921875" customWidth="1"/>
    <col min="3847" max="3847" width="20.59765625" customWidth="1"/>
    <col min="4100" max="4100" width="20.59765625" customWidth="1"/>
    <col min="4101" max="4101" width="14.59765625" customWidth="1"/>
    <col min="4102" max="4102" width="35.69921875" customWidth="1"/>
    <col min="4103" max="4103" width="20.59765625" customWidth="1"/>
    <col min="4356" max="4356" width="20.59765625" customWidth="1"/>
    <col min="4357" max="4357" width="14.59765625" customWidth="1"/>
    <col min="4358" max="4358" width="35.69921875" customWidth="1"/>
    <col min="4359" max="4359" width="20.59765625" customWidth="1"/>
    <col min="4612" max="4612" width="20.59765625" customWidth="1"/>
    <col min="4613" max="4613" width="14.59765625" customWidth="1"/>
    <col min="4614" max="4614" width="35.69921875" customWidth="1"/>
    <col min="4615" max="4615" width="20.59765625" customWidth="1"/>
    <col min="4868" max="4868" width="20.59765625" customWidth="1"/>
    <col min="4869" max="4869" width="14.59765625" customWidth="1"/>
    <col min="4870" max="4870" width="35.69921875" customWidth="1"/>
    <col min="4871" max="4871" width="20.59765625" customWidth="1"/>
    <col min="5124" max="5124" width="20.59765625" customWidth="1"/>
    <col min="5125" max="5125" width="14.59765625" customWidth="1"/>
    <col min="5126" max="5126" width="35.69921875" customWidth="1"/>
    <col min="5127" max="5127" width="20.59765625" customWidth="1"/>
    <col min="5380" max="5380" width="20.59765625" customWidth="1"/>
    <col min="5381" max="5381" width="14.59765625" customWidth="1"/>
    <col min="5382" max="5382" width="35.69921875" customWidth="1"/>
    <col min="5383" max="5383" width="20.59765625" customWidth="1"/>
    <col min="5636" max="5636" width="20.59765625" customWidth="1"/>
    <col min="5637" max="5637" width="14.59765625" customWidth="1"/>
    <col min="5638" max="5638" width="35.69921875" customWidth="1"/>
    <col min="5639" max="5639" width="20.59765625" customWidth="1"/>
    <col min="5892" max="5892" width="20.59765625" customWidth="1"/>
    <col min="5893" max="5893" width="14.59765625" customWidth="1"/>
    <col min="5894" max="5894" width="35.69921875" customWidth="1"/>
    <col min="5895" max="5895" width="20.59765625" customWidth="1"/>
    <col min="6148" max="6148" width="20.59765625" customWidth="1"/>
    <col min="6149" max="6149" width="14.59765625" customWidth="1"/>
    <col min="6150" max="6150" width="35.69921875" customWidth="1"/>
    <col min="6151" max="6151" width="20.59765625" customWidth="1"/>
    <col min="6404" max="6404" width="20.59765625" customWidth="1"/>
    <col min="6405" max="6405" width="14.59765625" customWidth="1"/>
    <col min="6406" max="6406" width="35.69921875" customWidth="1"/>
    <col min="6407" max="6407" width="20.59765625" customWidth="1"/>
    <col min="6660" max="6660" width="20.59765625" customWidth="1"/>
    <col min="6661" max="6661" width="14.59765625" customWidth="1"/>
    <col min="6662" max="6662" width="35.69921875" customWidth="1"/>
    <col min="6663" max="6663" width="20.59765625" customWidth="1"/>
    <col min="6916" max="6916" width="20.59765625" customWidth="1"/>
    <col min="6917" max="6917" width="14.59765625" customWidth="1"/>
    <col min="6918" max="6918" width="35.69921875" customWidth="1"/>
    <col min="6919" max="6919" width="20.59765625" customWidth="1"/>
    <col min="7172" max="7172" width="20.59765625" customWidth="1"/>
    <col min="7173" max="7173" width="14.59765625" customWidth="1"/>
    <col min="7174" max="7174" width="35.69921875" customWidth="1"/>
    <col min="7175" max="7175" width="20.59765625" customWidth="1"/>
    <col min="7428" max="7428" width="20.59765625" customWidth="1"/>
    <col min="7429" max="7429" width="14.59765625" customWidth="1"/>
    <col min="7430" max="7430" width="35.69921875" customWidth="1"/>
    <col min="7431" max="7431" width="20.59765625" customWidth="1"/>
    <col min="7684" max="7684" width="20.59765625" customWidth="1"/>
    <col min="7685" max="7685" width="14.59765625" customWidth="1"/>
    <col min="7686" max="7686" width="35.69921875" customWidth="1"/>
    <col min="7687" max="7687" width="20.59765625" customWidth="1"/>
    <col min="7940" max="7940" width="20.59765625" customWidth="1"/>
    <col min="7941" max="7941" width="14.59765625" customWidth="1"/>
    <col min="7942" max="7942" width="35.69921875" customWidth="1"/>
    <col min="7943" max="7943" width="20.59765625" customWidth="1"/>
    <col min="8196" max="8196" width="20.59765625" customWidth="1"/>
    <col min="8197" max="8197" width="14.59765625" customWidth="1"/>
    <col min="8198" max="8198" width="35.69921875" customWidth="1"/>
    <col min="8199" max="8199" width="20.59765625" customWidth="1"/>
    <col min="8452" max="8452" width="20.59765625" customWidth="1"/>
    <col min="8453" max="8453" width="14.59765625" customWidth="1"/>
    <col min="8454" max="8454" width="35.69921875" customWidth="1"/>
    <col min="8455" max="8455" width="20.59765625" customWidth="1"/>
    <col min="8708" max="8708" width="20.59765625" customWidth="1"/>
    <col min="8709" max="8709" width="14.59765625" customWidth="1"/>
    <col min="8710" max="8710" width="35.69921875" customWidth="1"/>
    <col min="8711" max="8711" width="20.59765625" customWidth="1"/>
    <col min="8964" max="8964" width="20.59765625" customWidth="1"/>
    <col min="8965" max="8965" width="14.59765625" customWidth="1"/>
    <col min="8966" max="8966" width="35.69921875" customWidth="1"/>
    <col min="8967" max="8967" width="20.59765625" customWidth="1"/>
    <col min="9220" max="9220" width="20.59765625" customWidth="1"/>
    <col min="9221" max="9221" width="14.59765625" customWidth="1"/>
    <col min="9222" max="9222" width="35.69921875" customWidth="1"/>
    <col min="9223" max="9223" width="20.59765625" customWidth="1"/>
    <col min="9476" max="9476" width="20.59765625" customWidth="1"/>
    <col min="9477" max="9477" width="14.59765625" customWidth="1"/>
    <col min="9478" max="9478" width="35.69921875" customWidth="1"/>
    <col min="9479" max="9479" width="20.59765625" customWidth="1"/>
    <col min="9732" max="9732" width="20.59765625" customWidth="1"/>
    <col min="9733" max="9733" width="14.59765625" customWidth="1"/>
    <col min="9734" max="9734" width="35.69921875" customWidth="1"/>
    <col min="9735" max="9735" width="20.59765625" customWidth="1"/>
    <col min="9988" max="9988" width="20.59765625" customWidth="1"/>
    <col min="9989" max="9989" width="14.59765625" customWidth="1"/>
    <col min="9990" max="9990" width="35.69921875" customWidth="1"/>
    <col min="9991" max="9991" width="20.59765625" customWidth="1"/>
    <col min="10244" max="10244" width="20.59765625" customWidth="1"/>
    <col min="10245" max="10245" width="14.59765625" customWidth="1"/>
    <col min="10246" max="10246" width="35.69921875" customWidth="1"/>
    <col min="10247" max="10247" width="20.59765625" customWidth="1"/>
    <col min="10500" max="10500" width="20.59765625" customWidth="1"/>
    <col min="10501" max="10501" width="14.59765625" customWidth="1"/>
    <col min="10502" max="10502" width="35.69921875" customWidth="1"/>
    <col min="10503" max="10503" width="20.59765625" customWidth="1"/>
    <col min="10756" max="10756" width="20.59765625" customWidth="1"/>
    <col min="10757" max="10757" width="14.59765625" customWidth="1"/>
    <col min="10758" max="10758" width="35.69921875" customWidth="1"/>
    <col min="10759" max="10759" width="20.59765625" customWidth="1"/>
    <col min="11012" max="11012" width="20.59765625" customWidth="1"/>
    <col min="11013" max="11013" width="14.59765625" customWidth="1"/>
    <col min="11014" max="11014" width="35.69921875" customWidth="1"/>
    <col min="11015" max="11015" width="20.59765625" customWidth="1"/>
    <col min="11268" max="11268" width="20.59765625" customWidth="1"/>
    <col min="11269" max="11269" width="14.59765625" customWidth="1"/>
    <col min="11270" max="11270" width="35.69921875" customWidth="1"/>
    <col min="11271" max="11271" width="20.59765625" customWidth="1"/>
    <col min="11524" max="11524" width="20.59765625" customWidth="1"/>
    <col min="11525" max="11525" width="14.59765625" customWidth="1"/>
    <col min="11526" max="11526" width="35.69921875" customWidth="1"/>
    <col min="11527" max="11527" width="20.59765625" customWidth="1"/>
    <col min="11780" max="11780" width="20.59765625" customWidth="1"/>
    <col min="11781" max="11781" width="14.59765625" customWidth="1"/>
    <col min="11782" max="11782" width="35.69921875" customWidth="1"/>
    <col min="11783" max="11783" width="20.59765625" customWidth="1"/>
    <col min="12036" max="12036" width="20.59765625" customWidth="1"/>
    <col min="12037" max="12037" width="14.59765625" customWidth="1"/>
    <col min="12038" max="12038" width="35.69921875" customWidth="1"/>
    <col min="12039" max="12039" width="20.59765625" customWidth="1"/>
    <col min="12292" max="12292" width="20.59765625" customWidth="1"/>
    <col min="12293" max="12293" width="14.59765625" customWidth="1"/>
    <col min="12294" max="12294" width="35.69921875" customWidth="1"/>
    <col min="12295" max="12295" width="20.59765625" customWidth="1"/>
    <col min="12548" max="12548" width="20.59765625" customWidth="1"/>
    <col min="12549" max="12549" width="14.59765625" customWidth="1"/>
    <col min="12550" max="12550" width="35.69921875" customWidth="1"/>
    <col min="12551" max="12551" width="20.59765625" customWidth="1"/>
    <col min="12804" max="12804" width="20.59765625" customWidth="1"/>
    <col min="12805" max="12805" width="14.59765625" customWidth="1"/>
    <col min="12806" max="12806" width="35.69921875" customWidth="1"/>
    <col min="12807" max="12807" width="20.59765625" customWidth="1"/>
    <col min="13060" max="13060" width="20.59765625" customWidth="1"/>
    <col min="13061" max="13061" width="14.59765625" customWidth="1"/>
    <col min="13062" max="13062" width="35.69921875" customWidth="1"/>
    <col min="13063" max="13063" width="20.59765625" customWidth="1"/>
    <col min="13316" max="13316" width="20.59765625" customWidth="1"/>
    <col min="13317" max="13317" width="14.59765625" customWidth="1"/>
    <col min="13318" max="13318" width="35.69921875" customWidth="1"/>
    <col min="13319" max="13319" width="20.59765625" customWidth="1"/>
    <col min="13572" max="13572" width="20.59765625" customWidth="1"/>
    <col min="13573" max="13573" width="14.59765625" customWidth="1"/>
    <col min="13574" max="13574" width="35.69921875" customWidth="1"/>
    <col min="13575" max="13575" width="20.59765625" customWidth="1"/>
    <col min="13828" max="13828" width="20.59765625" customWidth="1"/>
    <col min="13829" max="13829" width="14.59765625" customWidth="1"/>
    <col min="13830" max="13830" width="35.69921875" customWidth="1"/>
    <col min="13831" max="13831" width="20.59765625" customWidth="1"/>
    <col min="14084" max="14084" width="20.59765625" customWidth="1"/>
    <col min="14085" max="14085" width="14.59765625" customWidth="1"/>
    <col min="14086" max="14086" width="35.69921875" customWidth="1"/>
    <col min="14087" max="14087" width="20.59765625" customWidth="1"/>
    <col min="14340" max="14340" width="20.59765625" customWidth="1"/>
    <col min="14341" max="14341" width="14.59765625" customWidth="1"/>
    <col min="14342" max="14342" width="35.69921875" customWidth="1"/>
    <col min="14343" max="14343" width="20.59765625" customWidth="1"/>
    <col min="14596" max="14596" width="20.59765625" customWidth="1"/>
    <col min="14597" max="14597" width="14.59765625" customWidth="1"/>
    <col min="14598" max="14598" width="35.69921875" customWidth="1"/>
    <col min="14599" max="14599" width="20.59765625" customWidth="1"/>
    <col min="14852" max="14852" width="20.59765625" customWidth="1"/>
    <col min="14853" max="14853" width="14.59765625" customWidth="1"/>
    <col min="14854" max="14854" width="35.69921875" customWidth="1"/>
    <col min="14855" max="14855" width="20.59765625" customWidth="1"/>
    <col min="15108" max="15108" width="20.59765625" customWidth="1"/>
    <col min="15109" max="15109" width="14.59765625" customWidth="1"/>
    <col min="15110" max="15110" width="35.69921875" customWidth="1"/>
    <col min="15111" max="15111" width="20.59765625" customWidth="1"/>
    <col min="15364" max="15364" width="20.59765625" customWidth="1"/>
    <col min="15365" max="15365" width="14.59765625" customWidth="1"/>
    <col min="15366" max="15366" width="35.69921875" customWidth="1"/>
    <col min="15367" max="15367" width="20.59765625" customWidth="1"/>
    <col min="15620" max="15620" width="20.59765625" customWidth="1"/>
    <col min="15621" max="15621" width="14.59765625" customWidth="1"/>
    <col min="15622" max="15622" width="35.69921875" customWidth="1"/>
    <col min="15623" max="15623" width="20.59765625" customWidth="1"/>
    <col min="15876" max="15876" width="20.59765625" customWidth="1"/>
    <col min="15877" max="15877" width="14.59765625" customWidth="1"/>
    <col min="15878" max="15878" width="35.69921875" customWidth="1"/>
    <col min="15879" max="15879" width="20.59765625" customWidth="1"/>
    <col min="16132" max="16132" width="20.59765625" customWidth="1"/>
    <col min="16133" max="16133" width="14.59765625" customWidth="1"/>
    <col min="16134" max="16134" width="35.69921875" customWidth="1"/>
    <col min="16135" max="16135" width="20.59765625" customWidth="1"/>
  </cols>
  <sheetData>
    <row r="1" spans="1:42" s="72" customFormat="1" ht="14.4">
      <c r="A1" s="65"/>
      <c r="B1" s="1"/>
      <c r="C1" s="1"/>
      <c r="D1" s="5"/>
      <c r="H1" s="102"/>
      <c r="I1" s="102"/>
      <c r="V1" s="14"/>
      <c r="AL1" s="102"/>
    </row>
    <row r="2" spans="1:42" s="72" customFormat="1" ht="14.4">
      <c r="A2" s="65"/>
      <c r="B2" s="1"/>
      <c r="C2" s="1"/>
      <c r="D2" s="2"/>
      <c r="H2" s="102"/>
      <c r="I2" s="102"/>
      <c r="V2" s="14"/>
      <c r="AL2" s="102"/>
    </row>
    <row r="3" spans="1:42" s="72" customFormat="1" ht="18.75" customHeight="1">
      <c r="A3" s="166" t="s">
        <v>325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34"/>
      <c r="P3" s="18"/>
      <c r="Q3" s="18"/>
      <c r="R3" s="18"/>
      <c r="S3" s="18"/>
      <c r="T3" s="18"/>
      <c r="U3" s="18"/>
      <c r="V3" s="47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42" s="72" customFormat="1" ht="18.75" customHeight="1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/>
      <c r="P4"/>
      <c r="Q4"/>
      <c r="R4"/>
      <c r="S4"/>
      <c r="T4"/>
      <c r="U4"/>
      <c r="V4" s="22"/>
      <c r="W4" s="22"/>
      <c r="X4" s="28"/>
      <c r="Y4" s="28"/>
      <c r="Z4" s="28"/>
      <c r="AA4" s="28"/>
      <c r="AB4" s="28"/>
      <c r="AC4" s="28"/>
      <c r="AE4" s="128"/>
      <c r="AF4" s="128"/>
      <c r="AG4" s="128"/>
      <c r="AH4" s="128"/>
      <c r="AI4" s="128"/>
      <c r="AJ4" s="128"/>
      <c r="AK4" s="128"/>
      <c r="AL4" s="128"/>
      <c r="AM4" s="128"/>
      <c r="AN4" s="120" t="s">
        <v>172</v>
      </c>
      <c r="AO4" s="17"/>
      <c r="AP4" s="18"/>
    </row>
    <row r="5" spans="1:42" s="7" customFormat="1" ht="18.75" customHeight="1">
      <c r="A5" s="355" t="s">
        <v>173</v>
      </c>
      <c r="B5" s="355"/>
      <c r="C5" s="355"/>
      <c r="D5" s="179" t="s">
        <v>619</v>
      </c>
      <c r="E5" s="179"/>
      <c r="F5" s="179"/>
      <c r="G5" s="179"/>
      <c r="H5" s="179"/>
      <c r="I5" s="179"/>
      <c r="J5" s="179"/>
      <c r="K5" s="179"/>
      <c r="L5" s="356" t="s">
        <v>283</v>
      </c>
      <c r="M5" s="356"/>
      <c r="N5" s="356"/>
      <c r="O5" s="356"/>
      <c r="P5" s="356"/>
      <c r="Q5" s="356"/>
      <c r="R5" s="179" t="s">
        <v>175</v>
      </c>
      <c r="S5" s="179"/>
      <c r="T5" s="179"/>
      <c r="U5" s="179"/>
      <c r="V5" s="179"/>
      <c r="W5" s="179"/>
      <c r="X5" s="179" t="s">
        <v>176</v>
      </c>
      <c r="Y5" s="179"/>
      <c r="Z5" s="179"/>
      <c r="AA5" s="179"/>
      <c r="AB5" s="179"/>
      <c r="AC5" s="179"/>
      <c r="AD5" s="179" t="s">
        <v>196</v>
      </c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"/>
      <c r="AP5" s="19"/>
    </row>
    <row r="6" spans="1:42" s="72" customFormat="1" ht="18.75" customHeight="1">
      <c r="A6" s="215" t="s">
        <v>326</v>
      </c>
      <c r="B6" s="215"/>
      <c r="C6" s="215"/>
      <c r="D6" s="214" t="s">
        <v>327</v>
      </c>
      <c r="E6" s="214"/>
      <c r="F6" s="245" t="s">
        <v>328</v>
      </c>
      <c r="G6" s="245"/>
      <c r="H6" s="245"/>
      <c r="I6" s="245"/>
      <c r="J6" s="245"/>
      <c r="K6" s="245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5"/>
      <c r="Y6" s="195"/>
      <c r="Z6" s="195"/>
      <c r="AA6" s="195"/>
      <c r="AB6" s="195"/>
      <c r="AC6" s="195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8"/>
      <c r="AP6" s="18"/>
    </row>
    <row r="7" spans="1:42" s="8" customFormat="1" ht="18.75" customHeight="1">
      <c r="A7" s="215"/>
      <c r="B7" s="215"/>
      <c r="C7" s="215"/>
      <c r="D7" s="214"/>
      <c r="E7" s="214"/>
      <c r="F7" s="245" t="s">
        <v>329</v>
      </c>
      <c r="G7" s="245"/>
      <c r="H7" s="245"/>
      <c r="I7" s="245"/>
      <c r="J7" s="245"/>
      <c r="K7" s="245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5"/>
      <c r="Y7" s="195"/>
      <c r="Z7" s="195"/>
      <c r="AA7" s="195"/>
      <c r="AB7" s="195"/>
      <c r="AC7" s="195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8"/>
      <c r="AP7" s="20"/>
    </row>
    <row r="8" spans="1:42" s="72" customFormat="1" ht="18.75" customHeight="1">
      <c r="A8" s="215"/>
      <c r="B8" s="215"/>
      <c r="C8" s="215"/>
      <c r="D8" s="214"/>
      <c r="E8" s="214"/>
      <c r="F8" s="245" t="s">
        <v>330</v>
      </c>
      <c r="G8" s="245"/>
      <c r="H8" s="245"/>
      <c r="I8" s="245"/>
      <c r="J8" s="245"/>
      <c r="K8" s="245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5"/>
      <c r="Y8" s="195"/>
      <c r="Z8" s="195"/>
      <c r="AA8" s="195"/>
      <c r="AB8" s="195"/>
      <c r="AC8" s="195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37"/>
      <c r="AP8" s="18"/>
    </row>
    <row r="9" spans="1:42" s="72" customFormat="1" ht="18.75" customHeight="1">
      <c r="A9" s="215"/>
      <c r="B9" s="215"/>
      <c r="C9" s="215"/>
      <c r="D9" s="214"/>
      <c r="E9" s="214"/>
      <c r="F9" s="245" t="s">
        <v>331</v>
      </c>
      <c r="G9" s="245"/>
      <c r="H9" s="245"/>
      <c r="I9" s="245"/>
      <c r="J9" s="245"/>
      <c r="K9" s="245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5"/>
      <c r="Y9" s="195"/>
      <c r="Z9" s="195"/>
      <c r="AA9" s="195"/>
      <c r="AB9" s="195"/>
      <c r="AC9" s="195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37"/>
      <c r="AP9" s="18"/>
    </row>
    <row r="10" spans="1:42" s="72" customFormat="1" ht="18.75" customHeight="1">
      <c r="A10" s="215"/>
      <c r="B10" s="215"/>
      <c r="C10" s="215"/>
      <c r="D10" s="214"/>
      <c r="E10" s="214"/>
      <c r="F10" s="245" t="s">
        <v>29</v>
      </c>
      <c r="G10" s="245"/>
      <c r="H10" s="245"/>
      <c r="I10" s="245"/>
      <c r="J10" s="245"/>
      <c r="K10" s="245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5"/>
      <c r="Y10" s="195"/>
      <c r="Z10" s="195"/>
      <c r="AA10" s="195"/>
      <c r="AB10" s="195"/>
      <c r="AC10" s="195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37"/>
      <c r="AP10" s="18"/>
    </row>
    <row r="11" spans="1:42" s="72" customFormat="1" ht="18.75" customHeight="1">
      <c r="A11" s="215"/>
      <c r="B11" s="215"/>
      <c r="C11" s="215"/>
      <c r="D11" s="214"/>
      <c r="E11" s="214"/>
      <c r="F11" s="245" t="s">
        <v>354</v>
      </c>
      <c r="G11" s="245"/>
      <c r="H11" s="245"/>
      <c r="I11" s="245"/>
      <c r="J11" s="245"/>
      <c r="K11" s="245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5"/>
      <c r="Y11" s="195"/>
      <c r="Z11" s="195"/>
      <c r="AA11" s="195"/>
      <c r="AB11" s="195"/>
      <c r="AC11" s="195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37"/>
      <c r="AP11" s="18"/>
    </row>
    <row r="12" spans="1:42" s="8" customFormat="1" ht="18.75" customHeight="1">
      <c r="A12" s="215"/>
      <c r="B12" s="215"/>
      <c r="C12" s="215"/>
      <c r="D12" s="214"/>
      <c r="E12" s="214"/>
      <c r="F12" s="245" t="s">
        <v>354</v>
      </c>
      <c r="G12" s="245"/>
      <c r="H12" s="245"/>
      <c r="I12" s="245"/>
      <c r="J12" s="245"/>
      <c r="K12" s="245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5"/>
      <c r="Y12" s="195"/>
      <c r="Z12" s="195"/>
      <c r="AA12" s="195"/>
      <c r="AB12" s="195"/>
      <c r="AC12" s="195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37"/>
      <c r="AP12" s="20"/>
    </row>
    <row r="13" spans="1:42" s="72" customFormat="1" ht="18.75" customHeight="1">
      <c r="A13" s="215" t="s">
        <v>332</v>
      </c>
      <c r="B13" s="215"/>
      <c r="C13" s="215"/>
      <c r="D13" s="214" t="s">
        <v>333</v>
      </c>
      <c r="E13" s="214"/>
      <c r="F13" s="245"/>
      <c r="G13" s="245"/>
      <c r="H13" s="245"/>
      <c r="I13" s="245"/>
      <c r="J13" s="245"/>
      <c r="K13" s="245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5"/>
      <c r="Y13" s="195"/>
      <c r="Z13" s="195"/>
      <c r="AA13" s="195"/>
      <c r="AB13" s="195"/>
      <c r="AC13" s="195"/>
      <c r="AD13" s="321" t="s">
        <v>651</v>
      </c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7"/>
      <c r="AP13" s="18"/>
    </row>
    <row r="14" spans="1:42" ht="18.75" customHeight="1">
      <c r="A14" s="215"/>
      <c r="B14" s="215"/>
      <c r="C14" s="215"/>
      <c r="D14" s="214"/>
      <c r="E14" s="214"/>
      <c r="F14" s="245"/>
      <c r="G14" s="245"/>
      <c r="H14" s="245"/>
      <c r="I14" s="245"/>
      <c r="J14" s="245"/>
      <c r="K14" s="245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5"/>
      <c r="Y14" s="195"/>
      <c r="Z14" s="195"/>
      <c r="AA14" s="195"/>
      <c r="AB14" s="195"/>
      <c r="AC14" s="195"/>
      <c r="AD14" s="321" t="s">
        <v>651</v>
      </c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7"/>
      <c r="AP14" s="21"/>
    </row>
    <row r="15" spans="1:42" ht="18.75" customHeight="1">
      <c r="A15" s="215"/>
      <c r="B15" s="215"/>
      <c r="C15" s="215"/>
      <c r="D15" s="214"/>
      <c r="E15" s="214"/>
      <c r="F15" s="245"/>
      <c r="G15" s="245"/>
      <c r="H15" s="245"/>
      <c r="I15" s="245"/>
      <c r="J15" s="245"/>
      <c r="K15" s="245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5"/>
      <c r="Y15" s="195"/>
      <c r="Z15" s="195"/>
      <c r="AA15" s="195"/>
      <c r="AB15" s="195"/>
      <c r="AC15" s="195"/>
      <c r="AD15" s="321" t="s">
        <v>651</v>
      </c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7"/>
      <c r="AP15" s="21"/>
    </row>
    <row r="16" spans="1:42" s="72" customFormat="1" ht="18.75" customHeight="1">
      <c r="A16" s="215"/>
      <c r="B16" s="215"/>
      <c r="C16" s="215"/>
      <c r="D16" s="214"/>
      <c r="E16" s="214"/>
      <c r="F16" s="179" t="s">
        <v>26</v>
      </c>
      <c r="G16" s="179"/>
      <c r="H16" s="179"/>
      <c r="I16" s="179"/>
      <c r="J16" s="179"/>
      <c r="K16" s="179"/>
      <c r="L16" s="195">
        <f>SUM(L13:Q15)</f>
        <v>0</v>
      </c>
      <c r="M16" s="195"/>
      <c r="N16" s="195"/>
      <c r="O16" s="195"/>
      <c r="P16" s="195"/>
      <c r="Q16" s="195"/>
      <c r="R16" s="195">
        <f>SUM(R13:W15)</f>
        <v>0</v>
      </c>
      <c r="S16" s="195"/>
      <c r="T16" s="195"/>
      <c r="U16" s="195"/>
      <c r="V16" s="195"/>
      <c r="W16" s="195"/>
      <c r="X16" s="195">
        <f>SUM(X13:AC15)</f>
        <v>0</v>
      </c>
      <c r="Y16" s="195"/>
      <c r="Z16" s="195"/>
      <c r="AA16" s="195"/>
      <c r="AB16" s="195"/>
      <c r="AC16" s="195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37"/>
      <c r="AP16" s="18"/>
    </row>
    <row r="17" spans="1:42" s="102" customFormat="1" ht="18.75" customHeight="1">
      <c r="A17" s="357" t="s">
        <v>611</v>
      </c>
      <c r="B17" s="358"/>
      <c r="C17" s="359"/>
      <c r="D17" s="361" t="s">
        <v>612</v>
      </c>
      <c r="E17" s="362"/>
      <c r="F17" s="362"/>
      <c r="G17" s="362"/>
      <c r="H17" s="362"/>
      <c r="I17" s="362"/>
      <c r="J17" s="362"/>
      <c r="K17" s="363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5"/>
      <c r="Y17" s="195"/>
      <c r="Z17" s="195"/>
      <c r="AA17" s="195"/>
      <c r="AB17" s="195"/>
      <c r="AC17" s="195"/>
      <c r="AD17" s="321" t="s">
        <v>651</v>
      </c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7"/>
      <c r="AP17" s="18"/>
    </row>
    <row r="18" spans="1:42" s="102" customFormat="1" ht="18.75" customHeight="1">
      <c r="A18" s="272"/>
      <c r="B18" s="273"/>
      <c r="C18" s="360"/>
      <c r="D18" s="364"/>
      <c r="E18" s="365"/>
      <c r="F18" s="365"/>
      <c r="G18" s="365"/>
      <c r="H18" s="365"/>
      <c r="I18" s="365"/>
      <c r="J18" s="365"/>
      <c r="K18" s="366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5"/>
      <c r="Y18" s="195"/>
      <c r="Z18" s="195"/>
      <c r="AA18" s="195"/>
      <c r="AB18" s="195"/>
      <c r="AC18" s="195"/>
      <c r="AD18" s="321" t="s">
        <v>651</v>
      </c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7"/>
      <c r="AP18" s="18"/>
    </row>
    <row r="19" spans="1:42" s="72" customFormat="1" ht="18.75" customHeight="1">
      <c r="A19" s="215" t="s">
        <v>334</v>
      </c>
      <c r="B19" s="215"/>
      <c r="C19" s="215"/>
      <c r="D19" s="367" t="s">
        <v>29</v>
      </c>
      <c r="E19" s="367"/>
      <c r="F19" s="367"/>
      <c r="G19" s="367"/>
      <c r="H19" s="367"/>
      <c r="I19" s="367"/>
      <c r="J19" s="367"/>
      <c r="K19" s="36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5"/>
      <c r="Y19" s="195"/>
      <c r="Z19" s="195"/>
      <c r="AA19" s="195"/>
      <c r="AB19" s="195"/>
      <c r="AC19" s="195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37"/>
      <c r="AP19" s="18"/>
    </row>
    <row r="20" spans="1:42" s="72" customFormat="1" ht="18.75" customHeight="1">
      <c r="A20" s="328" t="s">
        <v>335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195">
        <f>SUM(L6:Q12)+L16+SUM(L17:Q19)</f>
        <v>0</v>
      </c>
      <c r="M20" s="195"/>
      <c r="N20" s="195"/>
      <c r="O20" s="195"/>
      <c r="P20" s="195"/>
      <c r="Q20" s="195"/>
      <c r="R20" s="331">
        <v>50</v>
      </c>
      <c r="S20" s="332"/>
      <c r="T20" s="199">
        <f>SUM(R6:W12)+R16+SUM(R17:W19)</f>
        <v>0</v>
      </c>
      <c r="U20" s="199"/>
      <c r="V20" s="199"/>
      <c r="W20" s="183"/>
      <c r="X20" s="195">
        <f>SUM(X6:AC12)+X16+SUM(X17:AC19)</f>
        <v>0</v>
      </c>
      <c r="Y20" s="195"/>
      <c r="Z20" s="195"/>
      <c r="AA20" s="195"/>
      <c r="AB20" s="195"/>
      <c r="AC20" s="195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37"/>
      <c r="AP20" s="18"/>
    </row>
    <row r="21" spans="1:42" s="72" customFormat="1" ht="18.75" customHeight="1">
      <c r="A21" s="86"/>
      <c r="B21" s="86"/>
      <c r="C21" s="86"/>
      <c r="D21" s="86"/>
      <c r="E21" s="86"/>
      <c r="F21" s="86"/>
      <c r="G21" s="86"/>
      <c r="H21" s="86"/>
      <c r="I21" s="86"/>
      <c r="J21" s="90"/>
      <c r="K21" s="90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89"/>
      <c r="AE21" s="89"/>
      <c r="AF21" s="89"/>
      <c r="AG21" s="89"/>
      <c r="AH21" s="89"/>
      <c r="AI21" s="61"/>
      <c r="AJ21" s="61"/>
      <c r="AK21" s="61"/>
      <c r="AL21" s="61"/>
      <c r="AM21" s="61"/>
      <c r="AN21" s="61"/>
      <c r="AO21" s="37"/>
      <c r="AP21" s="18"/>
    </row>
    <row r="22" spans="1:42" ht="18.75" customHeight="1">
      <c r="A22" s="159" t="s">
        <v>336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44"/>
      <c r="P22" s="45"/>
      <c r="Q22" s="45"/>
      <c r="R22" s="45"/>
      <c r="S22" s="45"/>
      <c r="T22" s="45"/>
      <c r="U22" s="38"/>
      <c r="V22" s="116"/>
      <c r="W22" s="39"/>
      <c r="X22" s="39"/>
      <c r="Y22" s="40"/>
      <c r="Z22" s="40"/>
      <c r="AA22" s="40"/>
      <c r="AB22" s="40"/>
      <c r="AC22" s="40"/>
      <c r="AD22" s="40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1"/>
    </row>
    <row r="23" spans="1:42" ht="18.75" customHeight="1">
      <c r="A23" s="354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V23" s="22"/>
      <c r="W23" s="22"/>
      <c r="X23" s="28"/>
      <c r="Y23" s="28"/>
      <c r="Z23" s="28"/>
      <c r="AA23" s="28"/>
      <c r="AB23" s="28"/>
      <c r="AC23" s="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0" t="s">
        <v>172</v>
      </c>
      <c r="AO23" s="37"/>
      <c r="AP23" s="21"/>
    </row>
    <row r="24" spans="1:42" s="72" customFormat="1" ht="18.75" customHeight="1">
      <c r="A24" s="355" t="s">
        <v>173</v>
      </c>
      <c r="B24" s="355"/>
      <c r="C24" s="355"/>
      <c r="D24" s="179" t="s">
        <v>619</v>
      </c>
      <c r="E24" s="179"/>
      <c r="F24" s="179"/>
      <c r="G24" s="179"/>
      <c r="H24" s="179"/>
      <c r="I24" s="179"/>
      <c r="J24" s="179"/>
      <c r="K24" s="179"/>
      <c r="L24" s="356" t="s">
        <v>283</v>
      </c>
      <c r="M24" s="356"/>
      <c r="N24" s="356"/>
      <c r="O24" s="356"/>
      <c r="P24" s="356"/>
      <c r="Q24" s="356"/>
      <c r="R24" s="179" t="s">
        <v>175</v>
      </c>
      <c r="S24" s="179"/>
      <c r="T24" s="179"/>
      <c r="U24" s="179"/>
      <c r="V24" s="179"/>
      <c r="W24" s="179"/>
      <c r="X24" s="179" t="s">
        <v>176</v>
      </c>
      <c r="Y24" s="179"/>
      <c r="Z24" s="179"/>
      <c r="AA24" s="179"/>
      <c r="AB24" s="179"/>
      <c r="AC24" s="179"/>
      <c r="AD24" s="179" t="s">
        <v>196</v>
      </c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37"/>
      <c r="AP24" s="18"/>
    </row>
    <row r="25" spans="1:42" s="8" customFormat="1" ht="18.75" customHeight="1">
      <c r="A25" s="215" t="s">
        <v>337</v>
      </c>
      <c r="B25" s="215"/>
      <c r="C25" s="215"/>
      <c r="D25" s="245" t="s">
        <v>338</v>
      </c>
      <c r="E25" s="245"/>
      <c r="F25" s="245"/>
      <c r="G25" s="245"/>
      <c r="H25" s="245"/>
      <c r="I25" s="245"/>
      <c r="J25" s="245"/>
      <c r="K25" s="245"/>
      <c r="L25" s="184"/>
      <c r="M25" s="200"/>
      <c r="N25" s="200"/>
      <c r="O25" s="200"/>
      <c r="P25" s="200"/>
      <c r="Q25" s="185"/>
      <c r="R25" s="184"/>
      <c r="S25" s="200"/>
      <c r="T25" s="200"/>
      <c r="U25" s="200"/>
      <c r="V25" s="200"/>
      <c r="W25" s="185"/>
      <c r="X25" s="195"/>
      <c r="Y25" s="195"/>
      <c r="Z25" s="195"/>
      <c r="AA25" s="195"/>
      <c r="AB25" s="195"/>
      <c r="AC25" s="195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37"/>
      <c r="AP25" s="20"/>
    </row>
    <row r="26" spans="1:42" ht="18.75" customHeight="1">
      <c r="A26" s="215"/>
      <c r="B26" s="215"/>
      <c r="C26" s="215"/>
      <c r="D26" s="245" t="s">
        <v>339</v>
      </c>
      <c r="E26" s="245"/>
      <c r="F26" s="245"/>
      <c r="G26" s="245"/>
      <c r="H26" s="245"/>
      <c r="I26" s="245"/>
      <c r="J26" s="245"/>
      <c r="K26" s="245"/>
      <c r="L26" s="184"/>
      <c r="M26" s="200"/>
      <c r="N26" s="200"/>
      <c r="O26" s="200"/>
      <c r="P26" s="200"/>
      <c r="Q26" s="185"/>
      <c r="R26" s="184"/>
      <c r="S26" s="200"/>
      <c r="T26" s="200"/>
      <c r="U26" s="200"/>
      <c r="V26" s="200"/>
      <c r="W26" s="185"/>
      <c r="X26" s="195"/>
      <c r="Y26" s="195"/>
      <c r="Z26" s="195"/>
      <c r="AA26" s="195"/>
      <c r="AB26" s="195"/>
      <c r="AC26" s="195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21"/>
      <c r="AP26" s="21"/>
    </row>
    <row r="27" spans="1:42" ht="18.75" customHeight="1">
      <c r="A27" s="215"/>
      <c r="B27" s="215"/>
      <c r="C27" s="215"/>
      <c r="D27" s="245" t="s">
        <v>340</v>
      </c>
      <c r="E27" s="245"/>
      <c r="F27" s="245"/>
      <c r="G27" s="245"/>
      <c r="H27" s="245"/>
      <c r="I27" s="245"/>
      <c r="J27" s="245"/>
      <c r="K27" s="245"/>
      <c r="L27" s="184"/>
      <c r="M27" s="200"/>
      <c r="N27" s="200"/>
      <c r="O27" s="200"/>
      <c r="P27" s="200"/>
      <c r="Q27" s="185"/>
      <c r="R27" s="184"/>
      <c r="S27" s="200"/>
      <c r="T27" s="200"/>
      <c r="U27" s="200"/>
      <c r="V27" s="200"/>
      <c r="W27" s="185"/>
      <c r="X27" s="195"/>
      <c r="Y27" s="195"/>
      <c r="Z27" s="195"/>
      <c r="AA27" s="195"/>
      <c r="AB27" s="195"/>
      <c r="AC27" s="195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21"/>
      <c r="AP27" s="21"/>
    </row>
    <row r="28" spans="1:42" ht="18.75" customHeight="1">
      <c r="A28" s="215"/>
      <c r="B28" s="215"/>
      <c r="C28" s="215"/>
      <c r="D28" s="245" t="s">
        <v>341</v>
      </c>
      <c r="E28" s="245"/>
      <c r="F28" s="245"/>
      <c r="G28" s="245"/>
      <c r="H28" s="245"/>
      <c r="I28" s="245"/>
      <c r="J28" s="245"/>
      <c r="K28" s="245"/>
      <c r="L28" s="184"/>
      <c r="M28" s="200"/>
      <c r="N28" s="200"/>
      <c r="O28" s="200"/>
      <c r="P28" s="200"/>
      <c r="Q28" s="185"/>
      <c r="R28" s="184"/>
      <c r="S28" s="200"/>
      <c r="T28" s="200"/>
      <c r="U28" s="200"/>
      <c r="V28" s="200"/>
      <c r="W28" s="185"/>
      <c r="X28" s="195"/>
      <c r="Y28" s="195"/>
      <c r="Z28" s="195"/>
      <c r="AA28" s="195"/>
      <c r="AB28" s="195"/>
      <c r="AC28" s="195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34"/>
      <c r="AP28" s="21"/>
    </row>
    <row r="29" spans="1:42" ht="18.75" customHeight="1">
      <c r="A29" s="215"/>
      <c r="B29" s="215"/>
      <c r="C29" s="215"/>
      <c r="D29" s="245" t="s">
        <v>342</v>
      </c>
      <c r="E29" s="245"/>
      <c r="F29" s="245"/>
      <c r="G29" s="245"/>
      <c r="H29" s="245"/>
      <c r="I29" s="245"/>
      <c r="J29" s="245"/>
      <c r="K29" s="245"/>
      <c r="L29" s="184"/>
      <c r="M29" s="200"/>
      <c r="N29" s="200"/>
      <c r="O29" s="200"/>
      <c r="P29" s="200"/>
      <c r="Q29" s="185"/>
      <c r="R29" s="184"/>
      <c r="S29" s="200"/>
      <c r="T29" s="200"/>
      <c r="U29" s="200"/>
      <c r="V29" s="200"/>
      <c r="W29" s="185"/>
      <c r="X29" s="195"/>
      <c r="Y29" s="195"/>
      <c r="Z29" s="195"/>
      <c r="AA29" s="195"/>
      <c r="AB29" s="195"/>
      <c r="AC29" s="195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34"/>
      <c r="AP29" s="21"/>
    </row>
    <row r="30" spans="1:42" ht="18.75" customHeight="1">
      <c r="A30" s="215" t="s">
        <v>343</v>
      </c>
      <c r="B30" s="215"/>
      <c r="C30" s="215"/>
      <c r="D30" s="245" t="s">
        <v>344</v>
      </c>
      <c r="E30" s="245"/>
      <c r="F30" s="245"/>
      <c r="G30" s="245"/>
      <c r="H30" s="245"/>
      <c r="I30" s="245"/>
      <c r="J30" s="245"/>
      <c r="K30" s="245"/>
      <c r="L30" s="184"/>
      <c r="M30" s="200"/>
      <c r="N30" s="200"/>
      <c r="O30" s="200"/>
      <c r="P30" s="200"/>
      <c r="Q30" s="185"/>
      <c r="R30" s="184"/>
      <c r="S30" s="200"/>
      <c r="T30" s="200"/>
      <c r="U30" s="200"/>
      <c r="V30" s="200"/>
      <c r="W30" s="185"/>
      <c r="X30" s="195"/>
      <c r="Y30" s="195"/>
      <c r="Z30" s="195"/>
      <c r="AA30" s="195"/>
      <c r="AB30" s="195"/>
      <c r="AC30" s="195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21"/>
      <c r="AP30" s="21"/>
    </row>
    <row r="31" spans="1:42" ht="18.75" customHeight="1">
      <c r="A31" s="215" t="s">
        <v>345</v>
      </c>
      <c r="B31" s="215"/>
      <c r="C31" s="215"/>
      <c r="D31" s="245" t="s">
        <v>29</v>
      </c>
      <c r="E31" s="245"/>
      <c r="F31" s="245"/>
      <c r="G31" s="245"/>
      <c r="H31" s="245"/>
      <c r="I31" s="245"/>
      <c r="J31" s="245"/>
      <c r="K31" s="245"/>
      <c r="L31" s="184"/>
      <c r="M31" s="200"/>
      <c r="N31" s="200"/>
      <c r="O31" s="200"/>
      <c r="P31" s="200"/>
      <c r="Q31" s="185"/>
      <c r="R31" s="184"/>
      <c r="S31" s="200"/>
      <c r="T31" s="200"/>
      <c r="U31" s="200"/>
      <c r="V31" s="200"/>
      <c r="W31" s="185"/>
      <c r="X31" s="195"/>
      <c r="Y31" s="195"/>
      <c r="Z31" s="195"/>
      <c r="AA31" s="195"/>
      <c r="AB31" s="195"/>
      <c r="AC31" s="195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8"/>
      <c r="AP31" s="21"/>
    </row>
    <row r="32" spans="1:42" ht="18.75" customHeight="1">
      <c r="A32" s="328" t="s">
        <v>346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47">
        <f>SUM(L25:Q31)</f>
        <v>0</v>
      </c>
      <c r="M32" s="347"/>
      <c r="N32" s="347"/>
      <c r="O32" s="347"/>
      <c r="P32" s="347"/>
      <c r="Q32" s="347"/>
      <c r="R32" s="331">
        <v>51</v>
      </c>
      <c r="S32" s="332"/>
      <c r="T32" s="350">
        <f>SUM(R25:W31)</f>
        <v>0</v>
      </c>
      <c r="U32" s="350"/>
      <c r="V32" s="350"/>
      <c r="W32" s="351"/>
      <c r="X32" s="347">
        <f>SUM(X25:AC31)</f>
        <v>0</v>
      </c>
      <c r="Y32" s="347"/>
      <c r="Z32" s="347"/>
      <c r="AA32" s="347"/>
      <c r="AB32" s="347"/>
      <c r="AC32" s="347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8"/>
      <c r="AP32" s="21"/>
    </row>
    <row r="33" spans="1:42" ht="18.75" customHeight="1">
      <c r="A33" s="86"/>
      <c r="B33" s="86"/>
      <c r="C33" s="86"/>
      <c r="D33" s="86"/>
      <c r="E33" s="86"/>
      <c r="F33" s="86"/>
      <c r="G33" s="86"/>
      <c r="H33" s="86"/>
      <c r="I33" s="86"/>
      <c r="J33" s="90"/>
      <c r="K33" s="90"/>
      <c r="L33" s="94"/>
      <c r="M33" s="94"/>
      <c r="N33" s="94"/>
      <c r="O33" s="94"/>
      <c r="P33" s="94"/>
      <c r="Q33" s="94"/>
      <c r="R33" s="91"/>
      <c r="S33" s="91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5"/>
      <c r="AE33" s="95"/>
      <c r="AF33" s="95"/>
      <c r="AG33" s="66"/>
      <c r="AH33" s="66"/>
      <c r="AI33" s="66"/>
      <c r="AJ33" s="66"/>
      <c r="AK33" s="66"/>
      <c r="AL33" s="66"/>
      <c r="AM33" s="66"/>
      <c r="AN33" s="66"/>
      <c r="AO33" s="18"/>
      <c r="AP33" s="21"/>
    </row>
    <row r="34" spans="1:42" ht="18.75" customHeight="1">
      <c r="A34" s="166" t="s">
        <v>347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49"/>
      <c r="P34" s="49"/>
      <c r="Q34" s="49"/>
      <c r="R34" s="49"/>
      <c r="S34" s="49"/>
      <c r="T34" s="49"/>
      <c r="U34" s="22"/>
      <c r="V34" s="22"/>
      <c r="W34" s="22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42"/>
      <c r="AK34" s="42"/>
      <c r="AL34" s="42"/>
      <c r="AM34" s="42"/>
      <c r="AN34" s="42"/>
      <c r="AO34" s="42"/>
      <c r="AP34" s="21"/>
    </row>
    <row r="35" spans="1:42" ht="18.75" customHeight="1">
      <c r="A35" s="353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V35" s="22"/>
      <c r="W35" s="22"/>
      <c r="X35" s="28"/>
      <c r="Y35" s="28"/>
      <c r="Z35" s="28"/>
      <c r="AA35" s="28"/>
      <c r="AB35" s="28"/>
      <c r="AC35" s="28"/>
      <c r="AE35" s="28"/>
      <c r="AF35" s="28"/>
      <c r="AG35" s="28"/>
      <c r="AH35" s="28"/>
      <c r="AI35" s="28"/>
      <c r="AJ35" s="42"/>
      <c r="AK35" s="42"/>
      <c r="AL35" s="42"/>
      <c r="AM35" s="42"/>
      <c r="AN35" s="71" t="s">
        <v>172</v>
      </c>
      <c r="AO35" s="42"/>
      <c r="AP35" s="21"/>
    </row>
    <row r="36" spans="1:42" ht="18.75" customHeight="1">
      <c r="A36" s="355" t="s">
        <v>173</v>
      </c>
      <c r="B36" s="355"/>
      <c r="C36" s="355"/>
      <c r="D36" s="179" t="s">
        <v>619</v>
      </c>
      <c r="E36" s="179"/>
      <c r="F36" s="179"/>
      <c r="G36" s="179"/>
      <c r="H36" s="179"/>
      <c r="I36" s="179"/>
      <c r="J36" s="179"/>
      <c r="K36" s="179"/>
      <c r="L36" s="356" t="s">
        <v>283</v>
      </c>
      <c r="M36" s="356"/>
      <c r="N36" s="356"/>
      <c r="O36" s="356"/>
      <c r="P36" s="356"/>
      <c r="Q36" s="356"/>
      <c r="R36" s="179" t="s">
        <v>175</v>
      </c>
      <c r="S36" s="179"/>
      <c r="T36" s="179"/>
      <c r="U36" s="179"/>
      <c r="V36" s="179"/>
      <c r="W36" s="179"/>
      <c r="X36" s="179" t="s">
        <v>176</v>
      </c>
      <c r="Y36" s="179"/>
      <c r="Z36" s="179"/>
      <c r="AA36" s="179"/>
      <c r="AB36" s="179"/>
      <c r="AC36" s="179"/>
      <c r="AD36" s="179" t="s">
        <v>196</v>
      </c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42"/>
      <c r="AP36" s="21"/>
    </row>
    <row r="37" spans="1:42" ht="18.75" customHeight="1">
      <c r="A37" s="215" t="s">
        <v>348</v>
      </c>
      <c r="B37" s="215"/>
      <c r="C37" s="215"/>
      <c r="D37" s="346" t="s">
        <v>675</v>
      </c>
      <c r="E37" s="346"/>
      <c r="F37" s="245" t="s">
        <v>649</v>
      </c>
      <c r="G37" s="245"/>
      <c r="H37" s="245"/>
      <c r="I37" s="245"/>
      <c r="J37" s="245"/>
      <c r="K37" s="245"/>
      <c r="L37" s="184"/>
      <c r="M37" s="200"/>
      <c r="N37" s="200"/>
      <c r="O37" s="200"/>
      <c r="P37" s="200"/>
      <c r="Q37" s="185"/>
      <c r="R37" s="184"/>
      <c r="S37" s="200"/>
      <c r="T37" s="200"/>
      <c r="U37" s="200"/>
      <c r="V37" s="200"/>
      <c r="W37" s="185"/>
      <c r="X37" s="195"/>
      <c r="Y37" s="195"/>
      <c r="Z37" s="195"/>
      <c r="AA37" s="195"/>
      <c r="AB37" s="195"/>
      <c r="AC37" s="195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42"/>
      <c r="AP37" s="21"/>
    </row>
    <row r="38" spans="1:42" ht="18.75" customHeight="1">
      <c r="A38" s="215"/>
      <c r="B38" s="215"/>
      <c r="C38" s="215"/>
      <c r="D38" s="346"/>
      <c r="E38" s="346"/>
      <c r="F38" s="245" t="s">
        <v>355</v>
      </c>
      <c r="G38" s="245"/>
      <c r="H38" s="245"/>
      <c r="I38" s="245"/>
      <c r="J38" s="245"/>
      <c r="K38" s="245"/>
      <c r="L38" s="184"/>
      <c r="M38" s="200"/>
      <c r="N38" s="200"/>
      <c r="O38" s="200"/>
      <c r="P38" s="200"/>
      <c r="Q38" s="185"/>
      <c r="R38" s="184"/>
      <c r="S38" s="200"/>
      <c r="T38" s="200"/>
      <c r="U38" s="200"/>
      <c r="V38" s="200"/>
      <c r="W38" s="185"/>
      <c r="X38" s="195"/>
      <c r="Y38" s="195"/>
      <c r="Z38" s="195"/>
      <c r="AA38" s="195"/>
      <c r="AB38" s="195"/>
      <c r="AC38" s="195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42"/>
      <c r="AP38" s="21"/>
    </row>
    <row r="39" spans="1:42" ht="18.75" customHeight="1">
      <c r="A39" s="215"/>
      <c r="B39" s="215"/>
      <c r="C39" s="215"/>
      <c r="D39" s="346"/>
      <c r="E39" s="346"/>
      <c r="F39" s="245" t="s">
        <v>350</v>
      </c>
      <c r="G39" s="245"/>
      <c r="H39" s="245"/>
      <c r="I39" s="245"/>
      <c r="J39" s="245"/>
      <c r="K39" s="245"/>
      <c r="L39" s="184"/>
      <c r="M39" s="200"/>
      <c r="N39" s="200"/>
      <c r="O39" s="200"/>
      <c r="P39" s="200"/>
      <c r="Q39" s="185"/>
      <c r="R39" s="184"/>
      <c r="S39" s="200"/>
      <c r="T39" s="200"/>
      <c r="U39" s="200"/>
      <c r="V39" s="200"/>
      <c r="W39" s="185"/>
      <c r="X39" s="195"/>
      <c r="Y39" s="195"/>
      <c r="Z39" s="195"/>
      <c r="AA39" s="195"/>
      <c r="AB39" s="195"/>
      <c r="AC39" s="195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42"/>
      <c r="AP39" s="21"/>
    </row>
    <row r="40" spans="1:42" ht="18.75" customHeight="1">
      <c r="A40" s="215"/>
      <c r="B40" s="215"/>
      <c r="C40" s="215"/>
      <c r="D40" s="179" t="s">
        <v>674</v>
      </c>
      <c r="E40" s="179"/>
      <c r="F40" s="179"/>
      <c r="G40" s="179"/>
      <c r="H40" s="179"/>
      <c r="I40" s="179"/>
      <c r="J40" s="179"/>
      <c r="K40" s="179"/>
      <c r="L40" s="183">
        <f>SUM(L37:Q39)</f>
        <v>0</v>
      </c>
      <c r="M40" s="195"/>
      <c r="N40" s="195"/>
      <c r="O40" s="195"/>
      <c r="P40" s="195"/>
      <c r="Q40" s="195"/>
      <c r="R40" s="183">
        <f t="shared" ref="R40" si="0">SUM(R37:W39)</f>
        <v>0</v>
      </c>
      <c r="S40" s="195"/>
      <c r="T40" s="195"/>
      <c r="U40" s="195"/>
      <c r="V40" s="195"/>
      <c r="W40" s="195"/>
      <c r="X40" s="183">
        <f t="shared" ref="X40" si="1">SUM(X37:AC39)</f>
        <v>0</v>
      </c>
      <c r="Y40" s="195"/>
      <c r="Z40" s="195"/>
      <c r="AA40" s="195"/>
      <c r="AB40" s="195"/>
      <c r="AC40" s="195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42"/>
      <c r="AP40" s="21"/>
    </row>
    <row r="41" spans="1:42" ht="18.75" customHeight="1">
      <c r="A41" s="215" t="s">
        <v>351</v>
      </c>
      <c r="B41" s="215"/>
      <c r="C41" s="215"/>
      <c r="D41" s="346" t="s">
        <v>676</v>
      </c>
      <c r="E41" s="346"/>
      <c r="F41" s="245" t="s">
        <v>649</v>
      </c>
      <c r="G41" s="245"/>
      <c r="H41" s="245"/>
      <c r="I41" s="245"/>
      <c r="J41" s="245"/>
      <c r="K41" s="245"/>
      <c r="L41" s="184"/>
      <c r="M41" s="200"/>
      <c r="N41" s="200"/>
      <c r="O41" s="200"/>
      <c r="P41" s="200"/>
      <c r="Q41" s="185"/>
      <c r="R41" s="184"/>
      <c r="S41" s="200"/>
      <c r="T41" s="200"/>
      <c r="U41" s="200"/>
      <c r="V41" s="200"/>
      <c r="W41" s="185"/>
      <c r="X41" s="195"/>
      <c r="Y41" s="195"/>
      <c r="Z41" s="195"/>
      <c r="AA41" s="195"/>
      <c r="AB41" s="195"/>
      <c r="AC41" s="195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42"/>
      <c r="AP41" s="21"/>
    </row>
    <row r="42" spans="1:42" ht="18.75" customHeight="1">
      <c r="A42" s="215"/>
      <c r="B42" s="215"/>
      <c r="C42" s="215"/>
      <c r="D42" s="346"/>
      <c r="E42" s="346"/>
      <c r="F42" s="245" t="s">
        <v>355</v>
      </c>
      <c r="G42" s="245"/>
      <c r="H42" s="245"/>
      <c r="I42" s="245"/>
      <c r="J42" s="245"/>
      <c r="K42" s="245"/>
      <c r="L42" s="184"/>
      <c r="M42" s="200"/>
      <c r="N42" s="200"/>
      <c r="O42" s="200"/>
      <c r="P42" s="200"/>
      <c r="Q42" s="185"/>
      <c r="R42" s="184"/>
      <c r="S42" s="200"/>
      <c r="T42" s="200"/>
      <c r="U42" s="200"/>
      <c r="V42" s="200"/>
      <c r="W42" s="185"/>
      <c r="X42" s="195"/>
      <c r="Y42" s="195"/>
      <c r="Z42" s="195"/>
      <c r="AA42" s="195"/>
      <c r="AB42" s="195"/>
      <c r="AC42" s="195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42"/>
      <c r="AP42" s="21"/>
    </row>
    <row r="43" spans="1:42" ht="18.75" customHeight="1">
      <c r="A43" s="215"/>
      <c r="B43" s="215"/>
      <c r="C43" s="215"/>
      <c r="D43" s="346"/>
      <c r="E43" s="346"/>
      <c r="F43" s="245" t="s">
        <v>350</v>
      </c>
      <c r="G43" s="245"/>
      <c r="H43" s="245"/>
      <c r="I43" s="245"/>
      <c r="J43" s="245"/>
      <c r="K43" s="245"/>
      <c r="L43" s="184"/>
      <c r="M43" s="200"/>
      <c r="N43" s="200"/>
      <c r="O43" s="200"/>
      <c r="P43" s="200"/>
      <c r="Q43" s="185"/>
      <c r="R43" s="184"/>
      <c r="S43" s="200"/>
      <c r="T43" s="200"/>
      <c r="U43" s="200"/>
      <c r="V43" s="200"/>
      <c r="W43" s="185"/>
      <c r="X43" s="195"/>
      <c r="Y43" s="195"/>
      <c r="Z43" s="195"/>
      <c r="AA43" s="195"/>
      <c r="AB43" s="195"/>
      <c r="AC43" s="195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42"/>
      <c r="AP43" s="21"/>
    </row>
    <row r="44" spans="1:42" ht="18.75" customHeight="1">
      <c r="A44" s="215"/>
      <c r="B44" s="215"/>
      <c r="C44" s="215"/>
      <c r="D44" s="179" t="s">
        <v>650</v>
      </c>
      <c r="E44" s="179"/>
      <c r="F44" s="179"/>
      <c r="G44" s="179"/>
      <c r="H44" s="179"/>
      <c r="I44" s="179"/>
      <c r="J44" s="179"/>
      <c r="K44" s="179"/>
      <c r="L44" s="183">
        <f>SUM(L41:Q43)</f>
        <v>0</v>
      </c>
      <c r="M44" s="195"/>
      <c r="N44" s="195"/>
      <c r="O44" s="195"/>
      <c r="P44" s="195"/>
      <c r="Q44" s="195"/>
      <c r="R44" s="183">
        <f t="shared" ref="R44" si="2">SUM(R41:W43)</f>
        <v>0</v>
      </c>
      <c r="S44" s="195"/>
      <c r="T44" s="195"/>
      <c r="U44" s="195"/>
      <c r="V44" s="195"/>
      <c r="W44" s="195"/>
      <c r="X44" s="183">
        <f t="shared" ref="X44" si="3">SUM(X41:AC43)</f>
        <v>0</v>
      </c>
      <c r="Y44" s="195"/>
      <c r="Z44" s="195"/>
      <c r="AA44" s="195"/>
      <c r="AB44" s="195"/>
      <c r="AC44" s="195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42"/>
      <c r="AP44" s="21"/>
    </row>
    <row r="45" spans="1:42" ht="18.75" customHeight="1">
      <c r="A45" s="179" t="s">
        <v>352</v>
      </c>
      <c r="B45" s="179"/>
      <c r="C45" s="179"/>
      <c r="D45" s="245" t="s">
        <v>623</v>
      </c>
      <c r="E45" s="245"/>
      <c r="F45" s="245"/>
      <c r="G45" s="245"/>
      <c r="H45" s="245"/>
      <c r="I45" s="245"/>
      <c r="J45" s="245"/>
      <c r="K45" s="245"/>
      <c r="L45" s="185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5"/>
      <c r="Y45" s="195"/>
      <c r="Z45" s="195"/>
      <c r="AA45" s="195"/>
      <c r="AB45" s="195"/>
      <c r="AC45" s="195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42"/>
      <c r="AP45" s="21"/>
    </row>
    <row r="46" spans="1:42" ht="18.75" customHeight="1">
      <c r="A46" s="328" t="s">
        <v>353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195">
        <f>L40+L44+L45</f>
        <v>0</v>
      </c>
      <c r="M46" s="195"/>
      <c r="N46" s="195"/>
      <c r="O46" s="195"/>
      <c r="P46" s="195"/>
      <c r="Q46" s="195"/>
      <c r="R46" s="331">
        <v>52</v>
      </c>
      <c r="S46" s="332"/>
      <c r="T46" s="199">
        <f>R40+R44+R45</f>
        <v>0</v>
      </c>
      <c r="U46" s="199"/>
      <c r="V46" s="199"/>
      <c r="W46" s="183"/>
      <c r="X46" s="195">
        <f t="shared" ref="X46" si="4">X40+X44+X45</f>
        <v>0</v>
      </c>
      <c r="Y46" s="195"/>
      <c r="Z46" s="195"/>
      <c r="AA46" s="195"/>
      <c r="AB46" s="195"/>
      <c r="AC46" s="195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42"/>
      <c r="AP46" s="21"/>
    </row>
    <row r="47" spans="1:42" ht="18.75" customHeight="1">
      <c r="A47" s="41"/>
      <c r="B47" s="36"/>
      <c r="C47" s="36"/>
      <c r="D47" s="36"/>
      <c r="E47" s="36"/>
      <c r="F47" s="3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91"/>
      <c r="S47" s="91"/>
      <c r="T47" s="49"/>
      <c r="U47" s="22"/>
      <c r="V47" s="22"/>
      <c r="W47" s="22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2"/>
      <c r="AK47" s="42"/>
      <c r="AL47" s="42"/>
      <c r="AM47" s="42"/>
      <c r="AN47" s="42"/>
      <c r="AO47" s="42"/>
      <c r="AP47" s="21"/>
    </row>
    <row r="48" spans="1:42" ht="18.75" customHeight="1">
      <c r="A48" s="41"/>
      <c r="B48" s="36"/>
      <c r="C48" s="36"/>
      <c r="D48" s="36"/>
      <c r="E48" s="36"/>
      <c r="F48" s="3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21"/>
      <c r="V48" s="22"/>
      <c r="W48" s="21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2"/>
      <c r="AK48" s="42"/>
      <c r="AL48" s="42"/>
      <c r="AM48" s="42"/>
      <c r="AN48" s="42"/>
      <c r="AO48" s="42"/>
      <c r="AP48" s="21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</sheetData>
  <mergeCells count="203">
    <mergeCell ref="AD13:AN13"/>
    <mergeCell ref="AD14:AN14"/>
    <mergeCell ref="AD15:AN15"/>
    <mergeCell ref="X8:AC8"/>
    <mergeCell ref="R9:W9"/>
    <mergeCell ref="X9:AC9"/>
    <mergeCell ref="T32:W32"/>
    <mergeCell ref="R32:S32"/>
    <mergeCell ref="T46:W46"/>
    <mergeCell ref="R46:S46"/>
    <mergeCell ref="X14:AC14"/>
    <mergeCell ref="X15:AC15"/>
    <mergeCell ref="X13:AC13"/>
    <mergeCell ref="X18:AC18"/>
    <mergeCell ref="X25:AC25"/>
    <mergeCell ref="X26:AC26"/>
    <mergeCell ref="X29:AC29"/>
    <mergeCell ref="AD17:AN17"/>
    <mergeCell ref="X40:AC40"/>
    <mergeCell ref="AD40:AN40"/>
    <mergeCell ref="R37:W37"/>
    <mergeCell ref="X37:AC37"/>
    <mergeCell ref="AD37:AN37"/>
    <mergeCell ref="AD16:AN16"/>
    <mergeCell ref="L15:Q15"/>
    <mergeCell ref="L14:Q14"/>
    <mergeCell ref="L13:Q13"/>
    <mergeCell ref="L16:Q16"/>
    <mergeCell ref="L29:Q29"/>
    <mergeCell ref="L28:Q28"/>
    <mergeCell ref="L27:Q27"/>
    <mergeCell ref="R17:W17"/>
    <mergeCell ref="A32:K32"/>
    <mergeCell ref="A20:K20"/>
    <mergeCell ref="R14:W14"/>
    <mergeCell ref="R15:W15"/>
    <mergeCell ref="R13:W13"/>
    <mergeCell ref="D30:K30"/>
    <mergeCell ref="D29:K29"/>
    <mergeCell ref="D28:K28"/>
    <mergeCell ref="D27:K27"/>
    <mergeCell ref="D26:K26"/>
    <mergeCell ref="D17:K18"/>
    <mergeCell ref="R18:W18"/>
    <mergeCell ref="D19:K19"/>
    <mergeCell ref="R25:W25"/>
    <mergeCell ref="R26:W26"/>
    <mergeCell ref="R29:W29"/>
    <mergeCell ref="D6:E10"/>
    <mergeCell ref="X5:AC5"/>
    <mergeCell ref="AD5:AN5"/>
    <mergeCell ref="A19:C19"/>
    <mergeCell ref="A13:C16"/>
    <mergeCell ref="A6:C12"/>
    <mergeCell ref="D13:E16"/>
    <mergeCell ref="D11:E12"/>
    <mergeCell ref="A5:C5"/>
    <mergeCell ref="F11:K11"/>
    <mergeCell ref="F12:K12"/>
    <mergeCell ref="F15:K15"/>
    <mergeCell ref="F16:K16"/>
    <mergeCell ref="F14:K14"/>
    <mergeCell ref="F13:K13"/>
    <mergeCell ref="D5:K5"/>
    <mergeCell ref="L5:Q5"/>
    <mergeCell ref="R5:W5"/>
    <mergeCell ref="F10:K10"/>
    <mergeCell ref="F9:K9"/>
    <mergeCell ref="F8:K8"/>
    <mergeCell ref="F7:K7"/>
    <mergeCell ref="F6:K6"/>
    <mergeCell ref="AD6:AN6"/>
    <mergeCell ref="AD7:AN7"/>
    <mergeCell ref="AD8:AN8"/>
    <mergeCell ref="AD9:AN9"/>
    <mergeCell ref="AD10:AN10"/>
    <mergeCell ref="AD11:AN11"/>
    <mergeCell ref="AD12:AN12"/>
    <mergeCell ref="L12:Q12"/>
    <mergeCell ref="L11:Q11"/>
    <mergeCell ref="L10:Q10"/>
    <mergeCell ref="L9:Q9"/>
    <mergeCell ref="L8:Q8"/>
    <mergeCell ref="L7:Q7"/>
    <mergeCell ref="R12:W12"/>
    <mergeCell ref="X12:AC12"/>
    <mergeCell ref="L6:Q6"/>
    <mergeCell ref="R6:W6"/>
    <mergeCell ref="X6:AC6"/>
    <mergeCell ref="R7:W7"/>
    <mergeCell ref="R10:W10"/>
    <mergeCell ref="X10:AC10"/>
    <mergeCell ref="R11:W11"/>
    <mergeCell ref="X11:AC11"/>
    <mergeCell ref="X7:AC7"/>
    <mergeCell ref="R8:W8"/>
    <mergeCell ref="AD20:AN20"/>
    <mergeCell ref="A24:C24"/>
    <mergeCell ref="D24:K24"/>
    <mergeCell ref="L24:Q24"/>
    <mergeCell ref="R24:W24"/>
    <mergeCell ref="X24:AC24"/>
    <mergeCell ref="AD24:AN24"/>
    <mergeCell ref="L20:Q20"/>
    <mergeCell ref="X20:AC20"/>
    <mergeCell ref="R20:S20"/>
    <mergeCell ref="T20:W20"/>
    <mergeCell ref="R16:W16"/>
    <mergeCell ref="X16:AC16"/>
    <mergeCell ref="L19:Q19"/>
    <mergeCell ref="R19:W19"/>
    <mergeCell ref="X19:AC19"/>
    <mergeCell ref="A17:C18"/>
    <mergeCell ref="AD18:AN18"/>
    <mergeCell ref="L18:Q18"/>
    <mergeCell ref="L17:Q17"/>
    <mergeCell ref="X17:AC17"/>
    <mergeCell ref="AD19:AN19"/>
    <mergeCell ref="D31:K31"/>
    <mergeCell ref="L38:Q38"/>
    <mergeCell ref="R38:W38"/>
    <mergeCell ref="X38:AC38"/>
    <mergeCell ref="AD38:AN38"/>
    <mergeCell ref="A30:C30"/>
    <mergeCell ref="D25:K25"/>
    <mergeCell ref="L30:Q30"/>
    <mergeCell ref="R30:W30"/>
    <mergeCell ref="X30:AC30"/>
    <mergeCell ref="AD30:AN30"/>
    <mergeCell ref="R27:W27"/>
    <mergeCell ref="X27:AC27"/>
    <mergeCell ref="AD27:AN27"/>
    <mergeCell ref="R28:W28"/>
    <mergeCell ref="X28:AC28"/>
    <mergeCell ref="AD28:AN28"/>
    <mergeCell ref="A25:C29"/>
    <mergeCell ref="AD25:AN25"/>
    <mergeCell ref="AD26:AN26"/>
    <mergeCell ref="AD29:AN29"/>
    <mergeCell ref="L25:Q25"/>
    <mergeCell ref="L26:Q26"/>
    <mergeCell ref="R39:W39"/>
    <mergeCell ref="X39:AC39"/>
    <mergeCell ref="AD39:AN39"/>
    <mergeCell ref="L40:Q40"/>
    <mergeCell ref="AD36:AN36"/>
    <mergeCell ref="L31:Q31"/>
    <mergeCell ref="R31:W31"/>
    <mergeCell ref="X31:AC31"/>
    <mergeCell ref="AD31:AN31"/>
    <mergeCell ref="L32:Q32"/>
    <mergeCell ref="X32:AC32"/>
    <mergeCell ref="AD32:AN32"/>
    <mergeCell ref="A46:K46"/>
    <mergeCell ref="A45:C45"/>
    <mergeCell ref="A41:C44"/>
    <mergeCell ref="A37:C40"/>
    <mergeCell ref="D45:K45"/>
    <mergeCell ref="D44:K44"/>
    <mergeCell ref="D40:K40"/>
    <mergeCell ref="F43:K43"/>
    <mergeCell ref="F42:K42"/>
    <mergeCell ref="F41:K41"/>
    <mergeCell ref="F39:K39"/>
    <mergeCell ref="F38:K38"/>
    <mergeCell ref="F37:K37"/>
    <mergeCell ref="D37:E39"/>
    <mergeCell ref="D41:E43"/>
    <mergeCell ref="A3:N4"/>
    <mergeCell ref="A22:N23"/>
    <mergeCell ref="A34:N35"/>
    <mergeCell ref="R45:W45"/>
    <mergeCell ref="X45:AC45"/>
    <mergeCell ref="AD45:AN45"/>
    <mergeCell ref="R41:W41"/>
    <mergeCell ref="X41:AC41"/>
    <mergeCell ref="AD41:AN41"/>
    <mergeCell ref="L42:Q42"/>
    <mergeCell ref="R42:W42"/>
    <mergeCell ref="X42:AC42"/>
    <mergeCell ref="AD42:AN42"/>
    <mergeCell ref="R40:W40"/>
    <mergeCell ref="L45:Q45"/>
    <mergeCell ref="A36:C36"/>
    <mergeCell ref="D36:K36"/>
    <mergeCell ref="L36:Q36"/>
    <mergeCell ref="R36:W36"/>
    <mergeCell ref="X36:AC36"/>
    <mergeCell ref="A31:C31"/>
    <mergeCell ref="L37:Q37"/>
    <mergeCell ref="L39:Q39"/>
    <mergeCell ref="L41:Q41"/>
    <mergeCell ref="L46:Q46"/>
    <mergeCell ref="X46:AC46"/>
    <mergeCell ref="AD46:AN46"/>
    <mergeCell ref="R43:W43"/>
    <mergeCell ref="X43:AC43"/>
    <mergeCell ref="AD43:AN43"/>
    <mergeCell ref="L44:Q44"/>
    <mergeCell ref="R44:W44"/>
    <mergeCell ref="X44:AC44"/>
    <mergeCell ref="AD44:AN44"/>
    <mergeCell ref="L43:Q43"/>
  </mergeCells>
  <phoneticPr fontId="1"/>
  <pageMargins left="0.31496062992125984" right="0.31496062992125984" top="0.35433070866141736" bottom="0.35433070866141736" header="0.31496062992125984" footer="0.11811023622047245"/>
  <pageSetup paperSize="9" scale="94" orientation="portrait" r:id="rId1"/>
  <headerFooter>
    <oddFooter>&amp;C
－　６　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401F-E80E-4795-8E33-A96AB892929F}">
  <dimension ref="A1:AM180"/>
  <sheetViews>
    <sheetView topLeftCell="A34" zoomScaleNormal="100" zoomScaleSheetLayoutView="100" workbookViewId="0">
      <selection activeCell="AG15" sqref="AG15"/>
    </sheetView>
  </sheetViews>
  <sheetFormatPr defaultRowHeight="18"/>
  <cols>
    <col min="1" max="11" width="2.3984375" customWidth="1"/>
    <col min="12" max="12" width="4.69921875" customWidth="1"/>
    <col min="13" max="20" width="2.3984375" customWidth="1"/>
    <col min="21" max="21" width="2.3984375" style="15" customWidth="1"/>
    <col min="22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39" s="72" customFormat="1" ht="14.4">
      <c r="A1" s="65"/>
      <c r="B1" s="1"/>
      <c r="C1" s="1"/>
      <c r="D1" s="5"/>
      <c r="H1" s="102"/>
      <c r="I1" s="102"/>
      <c r="J1" s="102"/>
      <c r="U1" s="14"/>
    </row>
    <row r="2" spans="1:39" s="72" customFormat="1" ht="14.4">
      <c r="A2" s="65"/>
      <c r="B2" s="1"/>
      <c r="C2" s="1"/>
      <c r="D2" s="2"/>
      <c r="H2" s="102"/>
      <c r="I2" s="102"/>
      <c r="J2" s="102"/>
      <c r="U2" s="14"/>
    </row>
    <row r="3" spans="1:39" s="72" customFormat="1" ht="18.75" customHeight="1">
      <c r="A3" s="166" t="s">
        <v>356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4"/>
      <c r="Q3" s="18"/>
      <c r="R3" s="18"/>
      <c r="S3" s="18"/>
      <c r="T3" s="18"/>
      <c r="U3" s="4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72" customFormat="1" ht="18.75" customHeight="1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/>
      <c r="Q4"/>
      <c r="R4"/>
      <c r="S4"/>
      <c r="T4"/>
      <c r="U4" s="22"/>
      <c r="V4" s="22"/>
      <c r="W4" s="28"/>
      <c r="X4" s="28"/>
      <c r="Y4" s="28"/>
      <c r="Z4" s="28"/>
      <c r="AA4" s="28"/>
      <c r="AC4" s="28"/>
      <c r="AD4" s="28"/>
      <c r="AE4" s="28"/>
      <c r="AF4" s="28"/>
      <c r="AG4" s="28"/>
      <c r="AH4" s="42"/>
      <c r="AI4" s="42"/>
      <c r="AJ4" s="42"/>
      <c r="AK4" s="71" t="s">
        <v>172</v>
      </c>
      <c r="AL4" s="17"/>
      <c r="AM4" s="18"/>
    </row>
    <row r="5" spans="1:39" s="7" customFormat="1" ht="18.75" customHeight="1">
      <c r="A5" s="355" t="s">
        <v>173</v>
      </c>
      <c r="B5" s="355"/>
      <c r="C5" s="355"/>
      <c r="D5" s="179" t="s">
        <v>619</v>
      </c>
      <c r="E5" s="179"/>
      <c r="F5" s="179"/>
      <c r="G5" s="179"/>
      <c r="H5" s="179"/>
      <c r="I5" s="179"/>
      <c r="J5" s="179"/>
      <c r="K5" s="179"/>
      <c r="L5" s="179"/>
      <c r="M5" s="356" t="s">
        <v>283</v>
      </c>
      <c r="N5" s="356"/>
      <c r="O5" s="356"/>
      <c r="P5" s="356"/>
      <c r="Q5" s="356"/>
      <c r="R5" s="179" t="s">
        <v>175</v>
      </c>
      <c r="S5" s="179"/>
      <c r="T5" s="179"/>
      <c r="U5" s="179"/>
      <c r="V5" s="179"/>
      <c r="W5" s="179" t="s">
        <v>176</v>
      </c>
      <c r="X5" s="179"/>
      <c r="Y5" s="179"/>
      <c r="Z5" s="179"/>
      <c r="AA5" s="179"/>
      <c r="AB5" s="179" t="s">
        <v>196</v>
      </c>
      <c r="AC5" s="179"/>
      <c r="AD5" s="179"/>
      <c r="AE5" s="179"/>
      <c r="AF5" s="179"/>
      <c r="AG5" s="179"/>
      <c r="AH5" s="179"/>
      <c r="AI5" s="179"/>
      <c r="AJ5" s="179"/>
      <c r="AK5" s="179"/>
      <c r="AL5" s="17"/>
      <c r="AM5" s="19"/>
    </row>
    <row r="6" spans="1:39" s="72" customFormat="1" ht="18.75" customHeight="1">
      <c r="A6" s="164" t="s">
        <v>357</v>
      </c>
      <c r="B6" s="164"/>
      <c r="C6" s="164"/>
      <c r="D6" s="161" t="s">
        <v>358</v>
      </c>
      <c r="E6" s="161"/>
      <c r="F6" s="282" t="s">
        <v>349</v>
      </c>
      <c r="G6" s="282"/>
      <c r="H6" s="282"/>
      <c r="I6" s="282"/>
      <c r="J6" s="282"/>
      <c r="K6" s="282"/>
      <c r="L6" s="282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5"/>
      <c r="X6" s="195"/>
      <c r="Y6" s="195"/>
      <c r="Z6" s="195"/>
      <c r="AA6" s="195"/>
      <c r="AB6" s="321" t="s">
        <v>653</v>
      </c>
      <c r="AC6" s="321"/>
      <c r="AD6" s="321"/>
      <c r="AE6" s="321"/>
      <c r="AF6" s="321"/>
      <c r="AG6" s="321"/>
      <c r="AH6" s="321"/>
      <c r="AI6" s="321"/>
      <c r="AJ6" s="321"/>
      <c r="AK6" s="321"/>
      <c r="AL6" s="18"/>
      <c r="AM6" s="18"/>
    </row>
    <row r="7" spans="1:39" s="8" customFormat="1" ht="18.75" customHeight="1">
      <c r="A7" s="164"/>
      <c r="B7" s="164"/>
      <c r="C7" s="164"/>
      <c r="D7" s="161"/>
      <c r="E7" s="161"/>
      <c r="F7" s="282" t="s">
        <v>350</v>
      </c>
      <c r="G7" s="282"/>
      <c r="H7" s="282"/>
      <c r="I7" s="282"/>
      <c r="J7" s="282"/>
      <c r="K7" s="282"/>
      <c r="L7" s="282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5"/>
      <c r="X7" s="195"/>
      <c r="Y7" s="195"/>
      <c r="Z7" s="195"/>
      <c r="AA7" s="195"/>
      <c r="AB7" s="179" t="s">
        <v>46</v>
      </c>
      <c r="AC7" s="179"/>
      <c r="AD7" s="179"/>
      <c r="AE7" s="179"/>
      <c r="AF7" s="179"/>
      <c r="AG7" s="179"/>
      <c r="AH7" s="179"/>
      <c r="AI7" s="179"/>
      <c r="AJ7" s="179"/>
      <c r="AK7" s="179"/>
      <c r="AL7" s="18"/>
      <c r="AM7" s="20"/>
    </row>
    <row r="8" spans="1:39" s="72" customFormat="1" ht="18.75" customHeight="1">
      <c r="A8" s="144" t="s">
        <v>359</v>
      </c>
      <c r="B8" s="144"/>
      <c r="C8" s="144"/>
      <c r="D8" s="282" t="s">
        <v>360</v>
      </c>
      <c r="E8" s="282"/>
      <c r="F8" s="282"/>
      <c r="G8" s="282"/>
      <c r="H8" s="282"/>
      <c r="I8" s="282"/>
      <c r="J8" s="282"/>
      <c r="K8" s="282"/>
      <c r="L8" s="282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5"/>
      <c r="X8" s="195"/>
      <c r="Y8" s="195"/>
      <c r="Z8" s="195"/>
      <c r="AA8" s="195"/>
      <c r="AB8" s="321" t="s">
        <v>393</v>
      </c>
      <c r="AC8" s="321"/>
      <c r="AD8" s="321"/>
      <c r="AE8" s="321"/>
      <c r="AF8" s="321"/>
      <c r="AG8" s="321"/>
      <c r="AH8" s="321"/>
      <c r="AI8" s="321"/>
      <c r="AJ8" s="321"/>
      <c r="AK8" s="321"/>
      <c r="AL8" s="37"/>
      <c r="AM8" s="18"/>
    </row>
    <row r="9" spans="1:39" s="72" customFormat="1" ht="18.75" customHeight="1">
      <c r="A9" s="164" t="s">
        <v>361</v>
      </c>
      <c r="B9" s="164"/>
      <c r="C9" s="164"/>
      <c r="D9" s="214" t="s">
        <v>362</v>
      </c>
      <c r="E9" s="214"/>
      <c r="F9" s="282" t="s">
        <v>363</v>
      </c>
      <c r="G9" s="282"/>
      <c r="H9" s="282"/>
      <c r="I9" s="282"/>
      <c r="J9" s="282"/>
      <c r="K9" s="282"/>
      <c r="L9" s="282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5"/>
      <c r="X9" s="195"/>
      <c r="Y9" s="195"/>
      <c r="Z9" s="195"/>
      <c r="AA9" s="195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7"/>
      <c r="AM9" s="18"/>
    </row>
    <row r="10" spans="1:39" s="72" customFormat="1" ht="18.75" customHeight="1">
      <c r="A10" s="164"/>
      <c r="B10" s="164"/>
      <c r="C10" s="164"/>
      <c r="D10" s="214"/>
      <c r="E10" s="214"/>
      <c r="F10" s="282" t="s">
        <v>29</v>
      </c>
      <c r="G10" s="282"/>
      <c r="H10" s="282"/>
      <c r="I10" s="282"/>
      <c r="J10" s="282"/>
      <c r="K10" s="282"/>
      <c r="L10" s="282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5"/>
      <c r="X10" s="195"/>
      <c r="Y10" s="195"/>
      <c r="Z10" s="195"/>
      <c r="AA10" s="195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7"/>
      <c r="AM10" s="18"/>
    </row>
    <row r="11" spans="1:39" s="72" customFormat="1" ht="18.75" customHeight="1">
      <c r="A11" s="144" t="s">
        <v>364</v>
      </c>
      <c r="B11" s="144"/>
      <c r="C11" s="144"/>
      <c r="D11" s="282" t="s">
        <v>365</v>
      </c>
      <c r="E11" s="282"/>
      <c r="F11" s="282"/>
      <c r="G11" s="282"/>
      <c r="H11" s="282"/>
      <c r="I11" s="282"/>
      <c r="J11" s="282"/>
      <c r="K11" s="282"/>
      <c r="L11" s="282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5"/>
      <c r="X11" s="195"/>
      <c r="Y11" s="195"/>
      <c r="Z11" s="195"/>
      <c r="AA11" s="195"/>
      <c r="AB11" s="321" t="s">
        <v>682</v>
      </c>
      <c r="AC11" s="321"/>
      <c r="AD11" s="321"/>
      <c r="AE11" s="321"/>
      <c r="AF11" s="321"/>
      <c r="AG11" s="321"/>
      <c r="AH11" s="321"/>
      <c r="AI11" s="321"/>
      <c r="AJ11" s="321"/>
      <c r="AK11" s="321"/>
      <c r="AL11" s="37"/>
      <c r="AM11" s="18"/>
    </row>
    <row r="12" spans="1:39" s="102" customFormat="1" ht="18.75" customHeight="1">
      <c r="A12" s="144" t="s">
        <v>613</v>
      </c>
      <c r="B12" s="144"/>
      <c r="C12" s="144"/>
      <c r="D12" s="282" t="s">
        <v>652</v>
      </c>
      <c r="E12" s="282"/>
      <c r="F12" s="282"/>
      <c r="G12" s="282"/>
      <c r="H12" s="282"/>
      <c r="I12" s="282"/>
      <c r="J12" s="282"/>
      <c r="K12" s="282"/>
      <c r="L12" s="282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5"/>
      <c r="X12" s="195"/>
      <c r="Y12" s="195"/>
      <c r="Z12" s="195"/>
      <c r="AA12" s="195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7"/>
      <c r="AM12" s="18"/>
    </row>
    <row r="13" spans="1:39" s="8" customFormat="1" ht="18.75" customHeight="1">
      <c r="A13" s="144" t="s">
        <v>366</v>
      </c>
      <c r="B13" s="144"/>
      <c r="C13" s="144"/>
      <c r="D13" s="282" t="s">
        <v>29</v>
      </c>
      <c r="E13" s="282"/>
      <c r="F13" s="282"/>
      <c r="G13" s="282"/>
      <c r="H13" s="282"/>
      <c r="I13" s="282"/>
      <c r="J13" s="282"/>
      <c r="K13" s="282"/>
      <c r="L13" s="282"/>
      <c r="M13" s="197"/>
      <c r="N13" s="197"/>
      <c r="O13" s="197"/>
      <c r="P13" s="197"/>
      <c r="Q13" s="197"/>
      <c r="R13" s="368"/>
      <c r="S13" s="368"/>
      <c r="T13" s="368"/>
      <c r="U13" s="368"/>
      <c r="V13" s="368"/>
      <c r="W13" s="195"/>
      <c r="X13" s="195"/>
      <c r="Y13" s="195"/>
      <c r="Z13" s="195"/>
      <c r="AA13" s="195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7"/>
      <c r="AM13" s="20"/>
    </row>
    <row r="14" spans="1:39" s="72" customFormat="1" ht="18.75" customHeight="1">
      <c r="A14" s="345" t="s">
        <v>218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183">
        <f>SUM(M6:Q13)</f>
        <v>0</v>
      </c>
      <c r="N14" s="195"/>
      <c r="O14" s="195"/>
      <c r="P14" s="195"/>
      <c r="Q14" s="195"/>
      <c r="R14" s="331">
        <v>53</v>
      </c>
      <c r="S14" s="332"/>
      <c r="T14" s="199">
        <f>SUM(R6:V13)</f>
        <v>0</v>
      </c>
      <c r="U14" s="199"/>
      <c r="V14" s="183"/>
      <c r="W14" s="183">
        <f>SUM(W6:AA13)</f>
        <v>0</v>
      </c>
      <c r="X14" s="195"/>
      <c r="Y14" s="195"/>
      <c r="Z14" s="195"/>
      <c r="AA14" s="195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7"/>
      <c r="AM14" s="18"/>
    </row>
    <row r="15" spans="1:39" s="72" customFormat="1" ht="18.75" customHeight="1">
      <c r="A15" s="82"/>
      <c r="B15" s="83"/>
      <c r="C15" s="83"/>
      <c r="D15" s="66"/>
      <c r="E15" s="66"/>
      <c r="F15" s="66"/>
      <c r="G15" s="66"/>
      <c r="H15" s="66"/>
      <c r="I15" s="66"/>
      <c r="J15" s="66"/>
      <c r="K15" s="44"/>
      <c r="L15" s="44"/>
      <c r="M15" s="44"/>
      <c r="N15" s="44"/>
      <c r="O15" s="44"/>
      <c r="P15" s="44"/>
      <c r="Q15" s="45"/>
      <c r="R15" s="121"/>
      <c r="S15" s="121"/>
      <c r="T15" s="45"/>
      <c r="U15" s="116"/>
      <c r="V15" s="39"/>
      <c r="W15" s="39"/>
      <c r="X15" s="40"/>
      <c r="Y15" s="40"/>
      <c r="Z15" s="40"/>
      <c r="AA15" s="40"/>
      <c r="AB15" s="40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18"/>
    </row>
    <row r="16" spans="1:39" ht="18.75" customHeight="1">
      <c r="A16" s="37"/>
      <c r="B16" s="37"/>
      <c r="C16" s="37"/>
      <c r="D16" s="37"/>
      <c r="E16" s="37"/>
      <c r="F16" s="37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116"/>
      <c r="V16" s="39"/>
      <c r="W16" s="39"/>
      <c r="X16" s="40"/>
      <c r="Y16" s="40"/>
      <c r="Z16" s="40"/>
      <c r="AA16" s="40"/>
      <c r="AB16" s="40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21"/>
    </row>
    <row r="17" spans="1:39" ht="18.75" customHeight="1">
      <c r="A17" s="166" t="s">
        <v>367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44"/>
      <c r="Q17" s="45"/>
      <c r="R17" s="45"/>
      <c r="S17" s="45"/>
      <c r="T17" s="45"/>
      <c r="U17" s="116"/>
      <c r="V17" s="39"/>
      <c r="W17" s="39"/>
      <c r="X17" s="40"/>
      <c r="Y17" s="40"/>
      <c r="Z17" s="40"/>
      <c r="AA17" s="40"/>
      <c r="AB17" s="40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21"/>
    </row>
    <row r="18" spans="1:39" s="72" customFormat="1" ht="18.75" customHeight="1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/>
      <c r="Q18"/>
      <c r="R18"/>
      <c r="S18"/>
      <c r="T18"/>
      <c r="U18" s="22"/>
      <c r="V18" s="22"/>
      <c r="W18" s="28"/>
      <c r="X18" s="28"/>
      <c r="Y18" s="28"/>
      <c r="Z18" s="28"/>
      <c r="AA18" s="28"/>
      <c r="AC18" s="28"/>
      <c r="AD18" s="28"/>
      <c r="AE18" s="28"/>
      <c r="AF18" s="28"/>
      <c r="AG18" s="28"/>
      <c r="AH18" s="42"/>
      <c r="AI18" s="42"/>
      <c r="AJ18" s="42"/>
      <c r="AK18" s="71" t="s">
        <v>172</v>
      </c>
      <c r="AL18" s="37"/>
      <c r="AM18" s="18"/>
    </row>
    <row r="19" spans="1:39" s="72" customFormat="1" ht="18.75" customHeight="1">
      <c r="A19" s="355" t="s">
        <v>173</v>
      </c>
      <c r="B19" s="355"/>
      <c r="C19" s="355"/>
      <c r="D19" s="179" t="s">
        <v>619</v>
      </c>
      <c r="E19" s="179"/>
      <c r="F19" s="179"/>
      <c r="G19" s="179"/>
      <c r="H19" s="179"/>
      <c r="I19" s="179"/>
      <c r="J19" s="179"/>
      <c r="K19" s="179"/>
      <c r="L19" s="179"/>
      <c r="M19" s="356" t="s">
        <v>283</v>
      </c>
      <c r="N19" s="356"/>
      <c r="O19" s="356"/>
      <c r="P19" s="356"/>
      <c r="Q19" s="356"/>
      <c r="R19" s="179" t="s">
        <v>175</v>
      </c>
      <c r="S19" s="179"/>
      <c r="T19" s="179"/>
      <c r="U19" s="179"/>
      <c r="V19" s="179"/>
      <c r="W19" s="179" t="s">
        <v>176</v>
      </c>
      <c r="X19" s="179"/>
      <c r="Y19" s="179"/>
      <c r="Z19" s="179"/>
      <c r="AA19" s="179"/>
      <c r="AB19" s="179" t="s">
        <v>196</v>
      </c>
      <c r="AC19" s="179"/>
      <c r="AD19" s="179"/>
      <c r="AE19" s="179"/>
      <c r="AF19" s="179"/>
      <c r="AG19" s="179"/>
      <c r="AH19" s="179"/>
      <c r="AI19" s="179"/>
      <c r="AJ19" s="179"/>
      <c r="AK19" s="179"/>
      <c r="AL19" s="37"/>
      <c r="AM19" s="18"/>
    </row>
    <row r="20" spans="1:39" s="72" customFormat="1" ht="18.75" customHeight="1">
      <c r="A20" s="164" t="s">
        <v>368</v>
      </c>
      <c r="B20" s="164"/>
      <c r="C20" s="164"/>
      <c r="D20" s="282" t="s">
        <v>369</v>
      </c>
      <c r="E20" s="282"/>
      <c r="F20" s="282"/>
      <c r="G20" s="282"/>
      <c r="H20" s="282"/>
      <c r="I20" s="282"/>
      <c r="J20" s="282"/>
      <c r="K20" s="282"/>
      <c r="L20" s="282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5"/>
      <c r="X20" s="195"/>
      <c r="Y20" s="195"/>
      <c r="Z20" s="195"/>
      <c r="AA20" s="195"/>
      <c r="AB20" s="321" t="s">
        <v>394</v>
      </c>
      <c r="AC20" s="321"/>
      <c r="AD20" s="321"/>
      <c r="AE20" s="321"/>
      <c r="AF20" s="321"/>
      <c r="AG20" s="321"/>
      <c r="AH20" s="321"/>
      <c r="AI20" s="321"/>
      <c r="AJ20" s="321"/>
      <c r="AK20" s="321"/>
      <c r="AL20" s="37"/>
      <c r="AM20" s="18"/>
    </row>
    <row r="21" spans="1:39" ht="18.75" customHeight="1">
      <c r="A21" s="164" t="s">
        <v>370</v>
      </c>
      <c r="B21" s="164"/>
      <c r="C21" s="164"/>
      <c r="D21" s="282" t="s">
        <v>371</v>
      </c>
      <c r="E21" s="282"/>
      <c r="F21" s="282"/>
      <c r="G21" s="282"/>
      <c r="H21" s="282"/>
      <c r="I21" s="282"/>
      <c r="J21" s="282"/>
      <c r="K21" s="282"/>
      <c r="L21" s="282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5"/>
      <c r="X21" s="195"/>
      <c r="Y21" s="195"/>
      <c r="Z21" s="195"/>
      <c r="AA21" s="195"/>
      <c r="AB21" s="321" t="s">
        <v>395</v>
      </c>
      <c r="AC21" s="321"/>
      <c r="AD21" s="321"/>
      <c r="AE21" s="321"/>
      <c r="AF21" s="321"/>
      <c r="AG21" s="321"/>
      <c r="AH21" s="321"/>
      <c r="AI21" s="321"/>
      <c r="AJ21" s="321"/>
      <c r="AK21" s="321"/>
      <c r="AL21" s="37"/>
      <c r="AM21" s="21"/>
    </row>
    <row r="22" spans="1:39" ht="18.75" customHeight="1">
      <c r="A22" s="164" t="s">
        <v>372</v>
      </c>
      <c r="B22" s="164"/>
      <c r="C22" s="164"/>
      <c r="D22" s="282" t="s">
        <v>373</v>
      </c>
      <c r="E22" s="282"/>
      <c r="F22" s="282"/>
      <c r="G22" s="282"/>
      <c r="H22" s="282"/>
      <c r="I22" s="282"/>
      <c r="J22" s="282"/>
      <c r="K22" s="282"/>
      <c r="L22" s="282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5"/>
      <c r="X22" s="195"/>
      <c r="Y22" s="195"/>
      <c r="Z22" s="195"/>
      <c r="AA22" s="195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7"/>
      <c r="AM22" s="21"/>
    </row>
    <row r="23" spans="1:39" ht="18.75" customHeight="1">
      <c r="A23" s="164" t="s">
        <v>374</v>
      </c>
      <c r="B23" s="164"/>
      <c r="C23" s="164"/>
      <c r="D23" s="282" t="s">
        <v>375</v>
      </c>
      <c r="E23" s="282"/>
      <c r="F23" s="282"/>
      <c r="G23" s="282"/>
      <c r="H23" s="282"/>
      <c r="I23" s="282"/>
      <c r="J23" s="282"/>
      <c r="K23" s="282"/>
      <c r="L23" s="282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5"/>
      <c r="X23" s="195"/>
      <c r="Y23" s="195"/>
      <c r="Z23" s="195"/>
      <c r="AA23" s="195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7"/>
      <c r="AM23" s="21"/>
    </row>
    <row r="24" spans="1:39" s="72" customFormat="1" ht="18.75" customHeight="1">
      <c r="A24" s="164" t="s">
        <v>376</v>
      </c>
      <c r="B24" s="164"/>
      <c r="C24" s="164"/>
      <c r="D24" s="282" t="s">
        <v>29</v>
      </c>
      <c r="E24" s="282"/>
      <c r="F24" s="282"/>
      <c r="G24" s="282"/>
      <c r="H24" s="282"/>
      <c r="I24" s="282"/>
      <c r="J24" s="282"/>
      <c r="K24" s="282"/>
      <c r="L24" s="282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5"/>
      <c r="X24" s="195"/>
      <c r="Y24" s="195"/>
      <c r="Z24" s="195"/>
      <c r="AA24" s="195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7"/>
      <c r="AM24" s="18"/>
    </row>
    <row r="25" spans="1:39" s="8" customFormat="1" ht="18.75" customHeight="1">
      <c r="A25" s="345" t="s">
        <v>377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195">
        <f>SUM(M20:Q24)</f>
        <v>0</v>
      </c>
      <c r="N25" s="195"/>
      <c r="O25" s="195"/>
      <c r="P25" s="195"/>
      <c r="Q25" s="195"/>
      <c r="R25" s="331">
        <v>54</v>
      </c>
      <c r="S25" s="332"/>
      <c r="T25" s="199">
        <f>SUM(R20:V24)</f>
        <v>0</v>
      </c>
      <c r="U25" s="199"/>
      <c r="V25" s="183"/>
      <c r="W25" s="195">
        <f>SUM(W20:AA24)</f>
        <v>0</v>
      </c>
      <c r="X25" s="195"/>
      <c r="Y25" s="195"/>
      <c r="Z25" s="195"/>
      <c r="AA25" s="195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7"/>
      <c r="AM25" s="20"/>
    </row>
    <row r="26" spans="1:39" s="8" customFormat="1" ht="18.75" customHeight="1">
      <c r="A26" s="82"/>
      <c r="B26" s="83"/>
      <c r="C26" s="66"/>
      <c r="D26" s="66"/>
      <c r="E26" s="66"/>
      <c r="F26" s="18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116"/>
      <c r="V26" s="39"/>
      <c r="W26" s="39"/>
      <c r="X26" s="40"/>
      <c r="Y26" s="40"/>
      <c r="Z26" s="40"/>
      <c r="AA26" s="40"/>
      <c r="AB26" s="40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20"/>
    </row>
    <row r="27" spans="1:39" ht="18.75" customHeight="1">
      <c r="A27" s="21"/>
      <c r="B27" s="21"/>
      <c r="C27" s="21"/>
      <c r="D27" s="21"/>
      <c r="E27" s="21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1"/>
      <c r="AH27" s="21"/>
      <c r="AI27" s="21"/>
      <c r="AJ27" s="21"/>
      <c r="AK27" s="21"/>
      <c r="AL27" s="21"/>
      <c r="AM27" s="21"/>
    </row>
    <row r="28" spans="1:39" ht="18.75" customHeight="1">
      <c r="A28" s="166" t="s">
        <v>378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1"/>
      <c r="AH28" s="21"/>
      <c r="AI28" s="21"/>
      <c r="AJ28" s="21"/>
      <c r="AK28" s="21"/>
      <c r="AL28" s="21"/>
      <c r="AM28" s="21"/>
    </row>
    <row r="29" spans="1:39" ht="18.75" customHeight="1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U29" s="22"/>
      <c r="V29" s="22"/>
      <c r="W29" s="28"/>
      <c r="X29" s="28"/>
      <c r="Y29" s="28"/>
      <c r="Z29" s="28"/>
      <c r="AA29" s="28"/>
      <c r="AC29" s="28"/>
      <c r="AD29" s="28"/>
      <c r="AE29" s="28"/>
      <c r="AF29" s="28"/>
      <c r="AG29" s="28"/>
      <c r="AH29" s="42"/>
      <c r="AI29" s="42"/>
      <c r="AJ29" s="42"/>
      <c r="AK29" s="71" t="s">
        <v>172</v>
      </c>
      <c r="AL29" s="34"/>
      <c r="AM29" s="21"/>
    </row>
    <row r="30" spans="1:39" ht="18.75" customHeight="1">
      <c r="A30" s="355" t="s">
        <v>173</v>
      </c>
      <c r="B30" s="355"/>
      <c r="C30" s="355"/>
      <c r="D30" s="179" t="s">
        <v>619</v>
      </c>
      <c r="E30" s="179"/>
      <c r="F30" s="179"/>
      <c r="G30" s="179"/>
      <c r="H30" s="179"/>
      <c r="I30" s="179"/>
      <c r="J30" s="179"/>
      <c r="K30" s="179"/>
      <c r="L30" s="179"/>
      <c r="M30" s="356" t="s">
        <v>283</v>
      </c>
      <c r="N30" s="356"/>
      <c r="O30" s="356"/>
      <c r="P30" s="356"/>
      <c r="Q30" s="356"/>
      <c r="R30" s="179" t="s">
        <v>175</v>
      </c>
      <c r="S30" s="179"/>
      <c r="T30" s="179"/>
      <c r="U30" s="179"/>
      <c r="V30" s="179"/>
      <c r="W30" s="179" t="s">
        <v>176</v>
      </c>
      <c r="X30" s="179"/>
      <c r="Y30" s="179"/>
      <c r="Z30" s="179"/>
      <c r="AA30" s="179"/>
      <c r="AB30" s="179" t="s">
        <v>196</v>
      </c>
      <c r="AC30" s="179"/>
      <c r="AD30" s="179"/>
      <c r="AE30" s="179"/>
      <c r="AF30" s="179"/>
      <c r="AG30" s="179"/>
      <c r="AH30" s="179"/>
      <c r="AI30" s="179"/>
      <c r="AJ30" s="179"/>
      <c r="AK30" s="179"/>
      <c r="AL30" s="34"/>
      <c r="AM30" s="21"/>
    </row>
    <row r="31" spans="1:39" ht="18.75" customHeight="1">
      <c r="A31" s="164" t="s">
        <v>379</v>
      </c>
      <c r="B31" s="164"/>
      <c r="C31" s="164"/>
      <c r="D31" s="282" t="s">
        <v>380</v>
      </c>
      <c r="E31" s="282"/>
      <c r="F31" s="282"/>
      <c r="G31" s="282"/>
      <c r="H31" s="282"/>
      <c r="I31" s="282"/>
      <c r="J31" s="282"/>
      <c r="K31" s="282"/>
      <c r="L31" s="282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5"/>
      <c r="X31" s="195"/>
      <c r="Y31" s="195"/>
      <c r="Z31" s="195"/>
      <c r="AA31" s="195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21"/>
      <c r="AM31" s="21"/>
    </row>
    <row r="32" spans="1:39" ht="18.75" customHeight="1">
      <c r="A32" s="164" t="s">
        <v>381</v>
      </c>
      <c r="B32" s="164"/>
      <c r="C32" s="164"/>
      <c r="D32" s="282" t="s">
        <v>382</v>
      </c>
      <c r="E32" s="282"/>
      <c r="F32" s="282"/>
      <c r="G32" s="282"/>
      <c r="H32" s="282"/>
      <c r="I32" s="282"/>
      <c r="J32" s="282"/>
      <c r="K32" s="282"/>
      <c r="L32" s="282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5"/>
      <c r="X32" s="195"/>
      <c r="Y32" s="195"/>
      <c r="Z32" s="195"/>
      <c r="AA32" s="195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18"/>
      <c r="AM32" s="21"/>
    </row>
    <row r="33" spans="1:39" ht="18.75" customHeight="1">
      <c r="A33" s="164" t="s">
        <v>383</v>
      </c>
      <c r="B33" s="164"/>
      <c r="C33" s="164"/>
      <c r="D33" s="282" t="s">
        <v>29</v>
      </c>
      <c r="E33" s="282"/>
      <c r="F33" s="282"/>
      <c r="G33" s="282"/>
      <c r="H33" s="282"/>
      <c r="I33" s="282"/>
      <c r="J33" s="282"/>
      <c r="K33" s="282"/>
      <c r="L33" s="282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5"/>
      <c r="X33" s="195"/>
      <c r="Y33" s="195"/>
      <c r="Z33" s="195"/>
      <c r="AA33" s="195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18"/>
      <c r="AM33" s="21"/>
    </row>
    <row r="34" spans="1:39" ht="18.75" customHeight="1">
      <c r="A34" s="345" t="s">
        <v>384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195">
        <f>SUM(M31:Q33)</f>
        <v>0</v>
      </c>
      <c r="N34" s="195"/>
      <c r="O34" s="195"/>
      <c r="P34" s="195"/>
      <c r="Q34" s="195"/>
      <c r="R34" s="331">
        <v>55</v>
      </c>
      <c r="S34" s="332"/>
      <c r="T34" s="199">
        <f>SUM(R31:V33)</f>
        <v>0</v>
      </c>
      <c r="U34" s="199"/>
      <c r="V34" s="183"/>
      <c r="W34" s="195">
        <f>SUM(W31:AA33)</f>
        <v>0</v>
      </c>
      <c r="X34" s="195"/>
      <c r="Y34" s="195"/>
      <c r="Z34" s="195"/>
      <c r="AA34" s="195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42"/>
      <c r="AM34" s="21"/>
    </row>
    <row r="35" spans="1:39" ht="18.75" customHeight="1">
      <c r="A35" s="82"/>
      <c r="B35" s="83"/>
      <c r="C35" s="66"/>
      <c r="D35" s="85"/>
      <c r="E35" s="66"/>
      <c r="F35" s="6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22"/>
      <c r="V35" s="22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42"/>
      <c r="AI35" s="42"/>
      <c r="AJ35" s="42"/>
      <c r="AK35" s="42"/>
      <c r="AL35" s="42"/>
      <c r="AM35" s="21"/>
    </row>
    <row r="36" spans="1:39" ht="18.75" customHeight="1">
      <c r="A36" s="41"/>
      <c r="B36" s="36"/>
      <c r="C36" s="13"/>
      <c r="D36" s="13"/>
      <c r="E36" s="13"/>
      <c r="F36" s="1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22"/>
      <c r="V36" s="22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42"/>
      <c r="AI36" s="42"/>
      <c r="AJ36" s="42"/>
      <c r="AK36" s="42"/>
      <c r="AL36" s="42"/>
      <c r="AM36" s="21"/>
    </row>
    <row r="37" spans="1:39" ht="18.75" customHeight="1">
      <c r="A37" s="166" t="s">
        <v>385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49"/>
      <c r="Q37" s="49"/>
      <c r="R37" s="49"/>
      <c r="S37" s="49"/>
      <c r="T37" s="49"/>
      <c r="U37" s="22"/>
      <c r="V37" s="22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42"/>
      <c r="AI37" s="42"/>
      <c r="AJ37" s="42"/>
      <c r="AK37" s="42"/>
      <c r="AL37" s="42"/>
      <c r="AM37" s="21"/>
    </row>
    <row r="38" spans="1:39" ht="18.75" customHeight="1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U38" s="22"/>
      <c r="V38" s="22"/>
      <c r="W38" s="28"/>
      <c r="X38" s="28"/>
      <c r="Y38" s="28"/>
      <c r="Z38" s="28"/>
      <c r="AA38" s="28"/>
      <c r="AC38" s="28"/>
      <c r="AD38" s="28"/>
      <c r="AE38" s="28"/>
      <c r="AF38" s="28"/>
      <c r="AG38" s="28"/>
      <c r="AH38" s="42"/>
      <c r="AI38" s="42"/>
      <c r="AJ38" s="42"/>
      <c r="AK38" s="71" t="s">
        <v>172</v>
      </c>
      <c r="AL38" s="42"/>
      <c r="AM38" s="21"/>
    </row>
    <row r="39" spans="1:39" ht="18.75" customHeight="1">
      <c r="A39" s="355" t="s">
        <v>173</v>
      </c>
      <c r="B39" s="355"/>
      <c r="C39" s="355"/>
      <c r="D39" s="179" t="s">
        <v>619</v>
      </c>
      <c r="E39" s="179"/>
      <c r="F39" s="179"/>
      <c r="G39" s="179"/>
      <c r="H39" s="179"/>
      <c r="I39" s="179"/>
      <c r="J39" s="179"/>
      <c r="K39" s="179"/>
      <c r="L39" s="179"/>
      <c r="M39" s="356" t="s">
        <v>283</v>
      </c>
      <c r="N39" s="356"/>
      <c r="O39" s="356"/>
      <c r="P39" s="356"/>
      <c r="Q39" s="356"/>
      <c r="R39" s="179" t="s">
        <v>175</v>
      </c>
      <c r="S39" s="179"/>
      <c r="T39" s="179"/>
      <c r="U39" s="179"/>
      <c r="V39" s="179"/>
      <c r="W39" s="179" t="s">
        <v>176</v>
      </c>
      <c r="X39" s="179"/>
      <c r="Y39" s="179"/>
      <c r="Z39" s="179"/>
      <c r="AA39" s="179"/>
      <c r="AB39" s="179" t="s">
        <v>196</v>
      </c>
      <c r="AC39" s="179"/>
      <c r="AD39" s="179"/>
      <c r="AE39" s="179"/>
      <c r="AF39" s="179"/>
      <c r="AG39" s="179"/>
      <c r="AH39" s="179"/>
      <c r="AI39" s="179"/>
      <c r="AJ39" s="179"/>
      <c r="AK39" s="179"/>
      <c r="AL39" s="42"/>
      <c r="AM39" s="21"/>
    </row>
    <row r="40" spans="1:39" ht="18.75" customHeight="1">
      <c r="A40" s="164" t="s">
        <v>386</v>
      </c>
      <c r="B40" s="164"/>
      <c r="C40" s="164"/>
      <c r="D40" s="282" t="s">
        <v>387</v>
      </c>
      <c r="E40" s="282"/>
      <c r="F40" s="282"/>
      <c r="G40" s="282"/>
      <c r="H40" s="282"/>
      <c r="I40" s="282"/>
      <c r="J40" s="282"/>
      <c r="K40" s="282"/>
      <c r="L40" s="282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5"/>
      <c r="X40" s="195"/>
      <c r="Y40" s="195"/>
      <c r="Z40" s="195"/>
      <c r="AA40" s="195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42"/>
      <c r="AM40" s="21"/>
    </row>
    <row r="41" spans="1:39" ht="18.75" customHeight="1">
      <c r="A41" s="164" t="s">
        <v>388</v>
      </c>
      <c r="B41" s="164"/>
      <c r="C41" s="164"/>
      <c r="D41" s="282" t="s">
        <v>224</v>
      </c>
      <c r="E41" s="282"/>
      <c r="F41" s="282"/>
      <c r="G41" s="282"/>
      <c r="H41" s="282"/>
      <c r="I41" s="282"/>
      <c r="J41" s="282"/>
      <c r="K41" s="282"/>
      <c r="L41" s="282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5"/>
      <c r="X41" s="195"/>
      <c r="Y41" s="195"/>
      <c r="Z41" s="195"/>
      <c r="AA41" s="195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42"/>
      <c r="AM41" s="21"/>
    </row>
    <row r="42" spans="1:39" ht="18.75" customHeight="1">
      <c r="A42" s="164" t="s">
        <v>389</v>
      </c>
      <c r="B42" s="164"/>
      <c r="C42" s="164"/>
      <c r="D42" s="282" t="s">
        <v>390</v>
      </c>
      <c r="E42" s="282"/>
      <c r="F42" s="282"/>
      <c r="G42" s="282"/>
      <c r="H42" s="282"/>
      <c r="I42" s="282"/>
      <c r="J42" s="282"/>
      <c r="K42" s="282"/>
      <c r="L42" s="282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5"/>
      <c r="X42" s="195"/>
      <c r="Y42" s="195"/>
      <c r="Z42" s="195"/>
      <c r="AA42" s="195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42"/>
      <c r="AM42" s="21"/>
    </row>
    <row r="43" spans="1:39" ht="18.75" customHeight="1">
      <c r="A43" s="164" t="s">
        <v>391</v>
      </c>
      <c r="B43" s="164"/>
      <c r="C43" s="164"/>
      <c r="D43" s="282" t="s">
        <v>29</v>
      </c>
      <c r="E43" s="282"/>
      <c r="F43" s="282"/>
      <c r="G43" s="282"/>
      <c r="H43" s="282"/>
      <c r="I43" s="282"/>
      <c r="J43" s="282"/>
      <c r="K43" s="282"/>
      <c r="L43" s="282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5"/>
      <c r="X43" s="195"/>
      <c r="Y43" s="195"/>
      <c r="Z43" s="195"/>
      <c r="AA43" s="195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42"/>
      <c r="AM43" s="21"/>
    </row>
    <row r="44" spans="1:39" ht="18.75" customHeight="1">
      <c r="A44" s="345" t="s">
        <v>392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195">
        <f>SUM(M40:Q43)</f>
        <v>0</v>
      </c>
      <c r="N44" s="195"/>
      <c r="O44" s="195"/>
      <c r="P44" s="195"/>
      <c r="Q44" s="195"/>
      <c r="R44" s="331">
        <v>56</v>
      </c>
      <c r="S44" s="332"/>
      <c r="T44" s="199">
        <f>SUM(R40:V43)</f>
        <v>0</v>
      </c>
      <c r="U44" s="199"/>
      <c r="V44" s="183"/>
      <c r="W44" s="195">
        <f>SUM(W40:AA43)</f>
        <v>0</v>
      </c>
      <c r="X44" s="195"/>
      <c r="Y44" s="195"/>
      <c r="Z44" s="195"/>
      <c r="AA44" s="195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42"/>
      <c r="AM44" s="21"/>
    </row>
    <row r="45" spans="1:39" ht="18.75" customHeight="1">
      <c r="A45" s="41"/>
      <c r="B45" s="36"/>
      <c r="C45" s="36"/>
      <c r="D45" s="36"/>
      <c r="E45" s="36"/>
      <c r="F45" s="3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30"/>
      <c r="V45" s="30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42"/>
      <c r="AI45" s="42"/>
      <c r="AJ45" s="42"/>
      <c r="AK45" s="42"/>
      <c r="AL45" s="42"/>
      <c r="AM45" s="21"/>
    </row>
    <row r="46" spans="1:39" ht="18.75" customHeight="1">
      <c r="A46" s="41"/>
      <c r="B46" s="36"/>
      <c r="C46" s="36"/>
      <c r="D46" s="36"/>
      <c r="E46" s="36"/>
      <c r="F46" s="3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30"/>
      <c r="V46" s="30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42"/>
      <c r="AI46" s="42"/>
      <c r="AJ46" s="42"/>
      <c r="AK46" s="42"/>
      <c r="AL46" s="42"/>
      <c r="AM46" s="21"/>
    </row>
    <row r="47" spans="1:39" ht="18.75" customHeight="1">
      <c r="A47" s="41"/>
      <c r="B47" s="36"/>
      <c r="C47" s="36"/>
      <c r="D47" s="36"/>
      <c r="E47" s="36"/>
      <c r="F47" s="3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22"/>
      <c r="V47" s="22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42"/>
      <c r="AI47" s="42"/>
      <c r="AJ47" s="42"/>
      <c r="AK47" s="42"/>
      <c r="AL47" s="42"/>
      <c r="AM47" s="21"/>
    </row>
    <row r="48" spans="1:39" ht="18.75" customHeight="1">
      <c r="A48" s="41"/>
      <c r="B48" s="36"/>
      <c r="C48" s="36"/>
      <c r="D48" s="36"/>
      <c r="E48" s="36"/>
      <c r="F48" s="3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22"/>
      <c r="V48" s="22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42"/>
      <c r="AI48" s="42"/>
      <c r="AJ48" s="42"/>
      <c r="AK48" s="42"/>
      <c r="AL48" s="42"/>
      <c r="AM48" s="21"/>
    </row>
    <row r="49" spans="1:39" ht="18.75" customHeight="1">
      <c r="A49" s="41"/>
      <c r="B49" s="36"/>
      <c r="C49" s="36"/>
      <c r="D49" s="36"/>
      <c r="E49" s="36"/>
      <c r="F49" s="3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22"/>
      <c r="V49" s="22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42"/>
      <c r="AI49" s="42"/>
      <c r="AJ49" s="42"/>
      <c r="AK49" s="42"/>
      <c r="AL49" s="42"/>
      <c r="AM49" s="21"/>
    </row>
    <row r="50" spans="1:39" ht="18.75" customHeight="1">
      <c r="A50" s="41"/>
      <c r="B50" s="36"/>
      <c r="C50" s="36"/>
      <c r="D50" s="36"/>
      <c r="E50" s="36"/>
      <c r="F50" s="36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22"/>
      <c r="V50" s="21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42"/>
      <c r="AI50" s="42"/>
      <c r="AJ50" s="42"/>
      <c r="AK50" s="42"/>
      <c r="AL50" s="42"/>
      <c r="AM50" s="21"/>
    </row>
    <row r="51" spans="1:39" ht="13.5" customHeight="1"/>
    <row r="52" spans="1:39" ht="13.5" customHeight="1"/>
    <row r="53" spans="1:39" ht="13.5" customHeight="1"/>
    <row r="54" spans="1:39" ht="13.5" customHeight="1"/>
    <row r="55" spans="1:39" ht="13.5" customHeight="1"/>
    <row r="56" spans="1:39" ht="13.5" customHeight="1"/>
    <row r="57" spans="1:39" ht="13.5" customHeight="1"/>
    <row r="58" spans="1:39" ht="13.5" customHeight="1"/>
    <row r="59" spans="1:39" ht="13.5" customHeight="1"/>
    <row r="60" spans="1:39" ht="13.5" customHeight="1"/>
    <row r="61" spans="1:39" ht="13.5" customHeight="1"/>
    <row r="62" spans="1:39" ht="13.5" customHeight="1"/>
    <row r="63" spans="1:39" ht="13.5" customHeight="1"/>
    <row r="64" spans="1:3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</sheetData>
  <mergeCells count="172">
    <mergeCell ref="M10:Q10"/>
    <mergeCell ref="M9:Q9"/>
    <mergeCell ref="M7:Q7"/>
    <mergeCell ref="M6:Q6"/>
    <mergeCell ref="M40:Q40"/>
    <mergeCell ref="R40:V40"/>
    <mergeCell ref="W40:AA40"/>
    <mergeCell ref="M24:Q24"/>
    <mergeCell ref="R24:V24"/>
    <mergeCell ref="M12:Q12"/>
    <mergeCell ref="R12:V12"/>
    <mergeCell ref="W12:AA12"/>
    <mergeCell ref="M20:Q20"/>
    <mergeCell ref="R20:V20"/>
    <mergeCell ref="W20:AA20"/>
    <mergeCell ref="M21:Q21"/>
    <mergeCell ref="R21:V21"/>
    <mergeCell ref="W21:AA21"/>
    <mergeCell ref="W24:AA24"/>
    <mergeCell ref="AB24:AK24"/>
    <mergeCell ref="AB42:AK42"/>
    <mergeCell ref="AB40:AK40"/>
    <mergeCell ref="M41:Q41"/>
    <mergeCell ref="R41:V41"/>
    <mergeCell ref="W41:AA41"/>
    <mergeCell ref="AB41:AK41"/>
    <mergeCell ref="W33:AA33"/>
    <mergeCell ref="M34:Q34"/>
    <mergeCell ref="W34:AA34"/>
    <mergeCell ref="M39:Q39"/>
    <mergeCell ref="R39:V39"/>
    <mergeCell ref="W39:AA39"/>
    <mergeCell ref="AB39:AK39"/>
    <mergeCell ref="AB33:AK33"/>
    <mergeCell ref="AB34:AK34"/>
    <mergeCell ref="R25:S25"/>
    <mergeCell ref="T25:V25"/>
    <mergeCell ref="R34:S34"/>
    <mergeCell ref="T34:V34"/>
    <mergeCell ref="M25:Q25"/>
    <mergeCell ref="W25:AA25"/>
    <mergeCell ref="AB25:AK25"/>
    <mergeCell ref="M44:Q44"/>
    <mergeCell ref="W44:AA44"/>
    <mergeCell ref="AB44:AK44"/>
    <mergeCell ref="M42:Q42"/>
    <mergeCell ref="R42:V42"/>
    <mergeCell ref="W42:AA42"/>
    <mergeCell ref="M33:Q33"/>
    <mergeCell ref="R33:V33"/>
    <mergeCell ref="W30:AA30"/>
    <mergeCell ref="AB30:AK30"/>
    <mergeCell ref="R30:V30"/>
    <mergeCell ref="R44:S44"/>
    <mergeCell ref="T44:V44"/>
    <mergeCell ref="M43:Q43"/>
    <mergeCell ref="R43:V43"/>
    <mergeCell ref="W43:AA43"/>
    <mergeCell ref="AB43:AK43"/>
    <mergeCell ref="R31:V31"/>
    <mergeCell ref="W31:AA31"/>
    <mergeCell ref="M32:Q32"/>
    <mergeCell ref="R32:V32"/>
    <mergeCell ref="W32:AA32"/>
    <mergeCell ref="AB31:AK31"/>
    <mergeCell ref="AB32:AK32"/>
    <mergeCell ref="A44:L44"/>
    <mergeCell ref="D43:L43"/>
    <mergeCell ref="D42:L42"/>
    <mergeCell ref="D41:L41"/>
    <mergeCell ref="D40:L40"/>
    <mergeCell ref="A43:C43"/>
    <mergeCell ref="A42:C42"/>
    <mergeCell ref="A41:C41"/>
    <mergeCell ref="A40:C40"/>
    <mergeCell ref="AB20:AK20"/>
    <mergeCell ref="AB21:AK21"/>
    <mergeCell ref="AB22:AK22"/>
    <mergeCell ref="AB23:AK23"/>
    <mergeCell ref="M14:Q14"/>
    <mergeCell ref="R9:V9"/>
    <mergeCell ref="M30:Q30"/>
    <mergeCell ref="W19:AA19"/>
    <mergeCell ref="M22:Q22"/>
    <mergeCell ref="R22:V22"/>
    <mergeCell ref="W22:AA22"/>
    <mergeCell ref="M23:Q23"/>
    <mergeCell ref="R23:V23"/>
    <mergeCell ref="W23:AA23"/>
    <mergeCell ref="W9:AA9"/>
    <mergeCell ref="R10:V10"/>
    <mergeCell ref="W10:AA10"/>
    <mergeCell ref="R11:V11"/>
    <mergeCell ref="W11:AA11"/>
    <mergeCell ref="M11:Q11"/>
    <mergeCell ref="M13:Q13"/>
    <mergeCell ref="R13:V13"/>
    <mergeCell ref="AB19:AK19"/>
    <mergeCell ref="W14:AA14"/>
    <mergeCell ref="A6:C7"/>
    <mergeCell ref="F10:L10"/>
    <mergeCell ref="F9:L9"/>
    <mergeCell ref="D9:E10"/>
    <mergeCell ref="D6:E7"/>
    <mergeCell ref="D20:L20"/>
    <mergeCell ref="D21:L21"/>
    <mergeCell ref="A39:C39"/>
    <mergeCell ref="D39:L39"/>
    <mergeCell ref="A30:C30"/>
    <mergeCell ref="D30:L30"/>
    <mergeCell ref="D8:L8"/>
    <mergeCell ref="D13:L13"/>
    <mergeCell ref="D11:L11"/>
    <mergeCell ref="A14:L14"/>
    <mergeCell ref="A13:C13"/>
    <mergeCell ref="A11:C11"/>
    <mergeCell ref="A9:C10"/>
    <mergeCell ref="A8:C8"/>
    <mergeCell ref="A34:L34"/>
    <mergeCell ref="D33:L33"/>
    <mergeCell ref="D32:L32"/>
    <mergeCell ref="A12:C12"/>
    <mergeCell ref="D12:L12"/>
    <mergeCell ref="D5:L5"/>
    <mergeCell ref="M5:Q5"/>
    <mergeCell ref="R5:V5"/>
    <mergeCell ref="W5:AA5"/>
    <mergeCell ref="AB5:AK5"/>
    <mergeCell ref="F7:L7"/>
    <mergeCell ref="F6:L6"/>
    <mergeCell ref="AB6:AK6"/>
    <mergeCell ref="AB7:AK7"/>
    <mergeCell ref="AB8:AK8"/>
    <mergeCell ref="AB9:AK9"/>
    <mergeCell ref="AB10:AK10"/>
    <mergeCell ref="AB11:AK11"/>
    <mergeCell ref="AB13:AK13"/>
    <mergeCell ref="AB14:AK14"/>
    <mergeCell ref="R6:V6"/>
    <mergeCell ref="W6:AA6"/>
    <mergeCell ref="R7:V7"/>
    <mergeCell ref="W7:AA7"/>
    <mergeCell ref="R8:V8"/>
    <mergeCell ref="W8:AA8"/>
    <mergeCell ref="W13:AA13"/>
    <mergeCell ref="T14:V14"/>
    <mergeCell ref="R14:S14"/>
    <mergeCell ref="AB12:AK12"/>
    <mergeCell ref="A3:O4"/>
    <mergeCell ref="A17:O18"/>
    <mergeCell ref="A28:O29"/>
    <mergeCell ref="A37:O38"/>
    <mergeCell ref="A19:C19"/>
    <mergeCell ref="D19:L19"/>
    <mergeCell ref="M19:Q19"/>
    <mergeCell ref="R19:V19"/>
    <mergeCell ref="D22:L22"/>
    <mergeCell ref="D23:L23"/>
    <mergeCell ref="D24:L24"/>
    <mergeCell ref="A25:L25"/>
    <mergeCell ref="A24:C24"/>
    <mergeCell ref="A23:C23"/>
    <mergeCell ref="A22:C22"/>
    <mergeCell ref="A21:C21"/>
    <mergeCell ref="A20:C20"/>
    <mergeCell ref="D31:L31"/>
    <mergeCell ref="A33:C33"/>
    <mergeCell ref="A32:C32"/>
    <mergeCell ref="A31:C31"/>
    <mergeCell ref="M31:Q31"/>
    <mergeCell ref="A5:C5"/>
    <mergeCell ref="M8:Q8"/>
  </mergeCells>
  <phoneticPr fontId="1"/>
  <pageMargins left="0.31496062992125984" right="0.31496062992125984" top="0.35433070866141736" bottom="0.35433070866141736" header="0.31496062992125984" footer="0.11811023622047245"/>
  <pageSetup paperSize="9" scale="97" orientation="portrait" r:id="rId1"/>
  <headerFooter>
    <oddFooter>&amp;C
－　７　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3C07-772A-4342-B3B8-0B8DFB541464}">
  <dimension ref="A1:AM178"/>
  <sheetViews>
    <sheetView topLeftCell="A31" zoomScaleNormal="100" workbookViewId="0">
      <selection activeCell="P9" sqref="P9:U9"/>
    </sheetView>
  </sheetViews>
  <sheetFormatPr defaultRowHeight="18"/>
  <cols>
    <col min="1" max="8" width="2.3984375" customWidth="1"/>
    <col min="9" max="9" width="4.69921875" customWidth="1"/>
    <col min="10" max="19" width="2.3984375" customWidth="1"/>
    <col min="20" max="20" width="2.3984375" style="15" customWidth="1"/>
    <col min="21" max="63" width="2.3984375" customWidth="1"/>
    <col min="257" max="257" width="20.59765625" customWidth="1"/>
    <col min="258" max="258" width="14.59765625" customWidth="1"/>
    <col min="259" max="259" width="35.69921875" customWidth="1"/>
    <col min="260" max="260" width="20.59765625" customWidth="1"/>
    <col min="513" max="513" width="20.59765625" customWidth="1"/>
    <col min="514" max="514" width="14.59765625" customWidth="1"/>
    <col min="515" max="515" width="35.69921875" customWidth="1"/>
    <col min="516" max="516" width="20.59765625" customWidth="1"/>
    <col min="769" max="769" width="20.59765625" customWidth="1"/>
    <col min="770" max="770" width="14.59765625" customWidth="1"/>
    <col min="771" max="771" width="35.69921875" customWidth="1"/>
    <col min="772" max="772" width="20.59765625" customWidth="1"/>
    <col min="1025" max="1025" width="20.59765625" customWidth="1"/>
    <col min="1026" max="1026" width="14.59765625" customWidth="1"/>
    <col min="1027" max="1027" width="35.69921875" customWidth="1"/>
    <col min="1028" max="1028" width="20.59765625" customWidth="1"/>
    <col min="1281" max="1281" width="20.59765625" customWidth="1"/>
    <col min="1282" max="1282" width="14.59765625" customWidth="1"/>
    <col min="1283" max="1283" width="35.69921875" customWidth="1"/>
    <col min="1284" max="1284" width="20.59765625" customWidth="1"/>
    <col min="1537" max="1537" width="20.59765625" customWidth="1"/>
    <col min="1538" max="1538" width="14.59765625" customWidth="1"/>
    <col min="1539" max="1539" width="35.69921875" customWidth="1"/>
    <col min="1540" max="1540" width="20.59765625" customWidth="1"/>
    <col min="1793" max="1793" width="20.59765625" customWidth="1"/>
    <col min="1794" max="1794" width="14.59765625" customWidth="1"/>
    <col min="1795" max="1795" width="35.69921875" customWidth="1"/>
    <col min="1796" max="1796" width="20.59765625" customWidth="1"/>
    <col min="2049" max="2049" width="20.59765625" customWidth="1"/>
    <col min="2050" max="2050" width="14.59765625" customWidth="1"/>
    <col min="2051" max="2051" width="35.69921875" customWidth="1"/>
    <col min="2052" max="2052" width="20.59765625" customWidth="1"/>
    <col min="2305" max="2305" width="20.59765625" customWidth="1"/>
    <col min="2306" max="2306" width="14.59765625" customWidth="1"/>
    <col min="2307" max="2307" width="35.69921875" customWidth="1"/>
    <col min="2308" max="2308" width="20.59765625" customWidth="1"/>
    <col min="2561" max="2561" width="20.59765625" customWidth="1"/>
    <col min="2562" max="2562" width="14.59765625" customWidth="1"/>
    <col min="2563" max="2563" width="35.69921875" customWidth="1"/>
    <col min="2564" max="2564" width="20.59765625" customWidth="1"/>
    <col min="2817" max="2817" width="20.59765625" customWidth="1"/>
    <col min="2818" max="2818" width="14.59765625" customWidth="1"/>
    <col min="2819" max="2819" width="35.69921875" customWidth="1"/>
    <col min="2820" max="2820" width="20.59765625" customWidth="1"/>
    <col min="3073" max="3073" width="20.59765625" customWidth="1"/>
    <col min="3074" max="3074" width="14.59765625" customWidth="1"/>
    <col min="3075" max="3075" width="35.69921875" customWidth="1"/>
    <col min="3076" max="3076" width="20.59765625" customWidth="1"/>
    <col min="3329" max="3329" width="20.59765625" customWidth="1"/>
    <col min="3330" max="3330" width="14.59765625" customWidth="1"/>
    <col min="3331" max="3331" width="35.69921875" customWidth="1"/>
    <col min="3332" max="3332" width="20.59765625" customWidth="1"/>
    <col min="3585" max="3585" width="20.59765625" customWidth="1"/>
    <col min="3586" max="3586" width="14.59765625" customWidth="1"/>
    <col min="3587" max="3587" width="35.69921875" customWidth="1"/>
    <col min="3588" max="3588" width="20.59765625" customWidth="1"/>
    <col min="3841" max="3841" width="20.59765625" customWidth="1"/>
    <col min="3842" max="3842" width="14.59765625" customWidth="1"/>
    <col min="3843" max="3843" width="35.69921875" customWidth="1"/>
    <col min="3844" max="3844" width="20.59765625" customWidth="1"/>
    <col min="4097" max="4097" width="20.59765625" customWidth="1"/>
    <col min="4098" max="4098" width="14.59765625" customWidth="1"/>
    <col min="4099" max="4099" width="35.69921875" customWidth="1"/>
    <col min="4100" max="4100" width="20.59765625" customWidth="1"/>
    <col min="4353" max="4353" width="20.59765625" customWidth="1"/>
    <col min="4354" max="4354" width="14.59765625" customWidth="1"/>
    <col min="4355" max="4355" width="35.69921875" customWidth="1"/>
    <col min="4356" max="4356" width="20.59765625" customWidth="1"/>
    <col min="4609" max="4609" width="20.59765625" customWidth="1"/>
    <col min="4610" max="4610" width="14.59765625" customWidth="1"/>
    <col min="4611" max="4611" width="35.69921875" customWidth="1"/>
    <col min="4612" max="4612" width="20.59765625" customWidth="1"/>
    <col min="4865" max="4865" width="20.59765625" customWidth="1"/>
    <col min="4866" max="4866" width="14.59765625" customWidth="1"/>
    <col min="4867" max="4867" width="35.69921875" customWidth="1"/>
    <col min="4868" max="4868" width="20.59765625" customWidth="1"/>
    <col min="5121" max="5121" width="20.59765625" customWidth="1"/>
    <col min="5122" max="5122" width="14.59765625" customWidth="1"/>
    <col min="5123" max="5123" width="35.69921875" customWidth="1"/>
    <col min="5124" max="5124" width="20.59765625" customWidth="1"/>
    <col min="5377" max="5377" width="20.59765625" customWidth="1"/>
    <col min="5378" max="5378" width="14.59765625" customWidth="1"/>
    <col min="5379" max="5379" width="35.69921875" customWidth="1"/>
    <col min="5380" max="5380" width="20.59765625" customWidth="1"/>
    <col min="5633" max="5633" width="20.59765625" customWidth="1"/>
    <col min="5634" max="5634" width="14.59765625" customWidth="1"/>
    <col min="5635" max="5635" width="35.69921875" customWidth="1"/>
    <col min="5636" max="5636" width="20.59765625" customWidth="1"/>
    <col min="5889" max="5889" width="20.59765625" customWidth="1"/>
    <col min="5890" max="5890" width="14.59765625" customWidth="1"/>
    <col min="5891" max="5891" width="35.69921875" customWidth="1"/>
    <col min="5892" max="5892" width="20.59765625" customWidth="1"/>
    <col min="6145" max="6145" width="20.59765625" customWidth="1"/>
    <col min="6146" max="6146" width="14.59765625" customWidth="1"/>
    <col min="6147" max="6147" width="35.69921875" customWidth="1"/>
    <col min="6148" max="6148" width="20.59765625" customWidth="1"/>
    <col min="6401" max="6401" width="20.59765625" customWidth="1"/>
    <col min="6402" max="6402" width="14.59765625" customWidth="1"/>
    <col min="6403" max="6403" width="35.69921875" customWidth="1"/>
    <col min="6404" max="6404" width="20.59765625" customWidth="1"/>
    <col min="6657" max="6657" width="20.59765625" customWidth="1"/>
    <col min="6658" max="6658" width="14.59765625" customWidth="1"/>
    <col min="6659" max="6659" width="35.69921875" customWidth="1"/>
    <col min="6660" max="6660" width="20.59765625" customWidth="1"/>
    <col min="6913" max="6913" width="20.59765625" customWidth="1"/>
    <col min="6914" max="6914" width="14.59765625" customWidth="1"/>
    <col min="6915" max="6915" width="35.69921875" customWidth="1"/>
    <col min="6916" max="6916" width="20.59765625" customWidth="1"/>
    <col min="7169" max="7169" width="20.59765625" customWidth="1"/>
    <col min="7170" max="7170" width="14.59765625" customWidth="1"/>
    <col min="7171" max="7171" width="35.69921875" customWidth="1"/>
    <col min="7172" max="7172" width="20.59765625" customWidth="1"/>
    <col min="7425" max="7425" width="20.59765625" customWidth="1"/>
    <col min="7426" max="7426" width="14.59765625" customWidth="1"/>
    <col min="7427" max="7427" width="35.69921875" customWidth="1"/>
    <col min="7428" max="7428" width="20.59765625" customWidth="1"/>
    <col min="7681" max="7681" width="20.59765625" customWidth="1"/>
    <col min="7682" max="7682" width="14.59765625" customWidth="1"/>
    <col min="7683" max="7683" width="35.69921875" customWidth="1"/>
    <col min="7684" max="7684" width="20.59765625" customWidth="1"/>
    <col min="7937" max="7937" width="20.59765625" customWidth="1"/>
    <col min="7938" max="7938" width="14.59765625" customWidth="1"/>
    <col min="7939" max="7939" width="35.69921875" customWidth="1"/>
    <col min="7940" max="7940" width="20.59765625" customWidth="1"/>
    <col min="8193" max="8193" width="20.59765625" customWidth="1"/>
    <col min="8194" max="8194" width="14.59765625" customWidth="1"/>
    <col min="8195" max="8195" width="35.69921875" customWidth="1"/>
    <col min="8196" max="8196" width="20.59765625" customWidth="1"/>
    <col min="8449" max="8449" width="20.59765625" customWidth="1"/>
    <col min="8450" max="8450" width="14.59765625" customWidth="1"/>
    <col min="8451" max="8451" width="35.69921875" customWidth="1"/>
    <col min="8452" max="8452" width="20.59765625" customWidth="1"/>
    <col min="8705" max="8705" width="20.59765625" customWidth="1"/>
    <col min="8706" max="8706" width="14.59765625" customWidth="1"/>
    <col min="8707" max="8707" width="35.69921875" customWidth="1"/>
    <col min="8708" max="8708" width="20.59765625" customWidth="1"/>
    <col min="8961" max="8961" width="20.59765625" customWidth="1"/>
    <col min="8962" max="8962" width="14.59765625" customWidth="1"/>
    <col min="8963" max="8963" width="35.69921875" customWidth="1"/>
    <col min="8964" max="8964" width="20.59765625" customWidth="1"/>
    <col min="9217" max="9217" width="20.59765625" customWidth="1"/>
    <col min="9218" max="9218" width="14.59765625" customWidth="1"/>
    <col min="9219" max="9219" width="35.69921875" customWidth="1"/>
    <col min="9220" max="9220" width="20.59765625" customWidth="1"/>
    <col min="9473" max="9473" width="20.59765625" customWidth="1"/>
    <col min="9474" max="9474" width="14.59765625" customWidth="1"/>
    <col min="9475" max="9475" width="35.69921875" customWidth="1"/>
    <col min="9476" max="9476" width="20.59765625" customWidth="1"/>
    <col min="9729" max="9729" width="20.59765625" customWidth="1"/>
    <col min="9730" max="9730" width="14.59765625" customWidth="1"/>
    <col min="9731" max="9731" width="35.69921875" customWidth="1"/>
    <col min="9732" max="9732" width="20.59765625" customWidth="1"/>
    <col min="9985" max="9985" width="20.59765625" customWidth="1"/>
    <col min="9986" max="9986" width="14.59765625" customWidth="1"/>
    <col min="9987" max="9987" width="35.69921875" customWidth="1"/>
    <col min="9988" max="9988" width="20.59765625" customWidth="1"/>
    <col min="10241" max="10241" width="20.59765625" customWidth="1"/>
    <col min="10242" max="10242" width="14.59765625" customWidth="1"/>
    <col min="10243" max="10243" width="35.69921875" customWidth="1"/>
    <col min="10244" max="10244" width="20.59765625" customWidth="1"/>
    <col min="10497" max="10497" width="20.59765625" customWidth="1"/>
    <col min="10498" max="10498" width="14.59765625" customWidth="1"/>
    <col min="10499" max="10499" width="35.69921875" customWidth="1"/>
    <col min="10500" max="10500" width="20.59765625" customWidth="1"/>
    <col min="10753" max="10753" width="20.59765625" customWidth="1"/>
    <col min="10754" max="10754" width="14.59765625" customWidth="1"/>
    <col min="10755" max="10755" width="35.69921875" customWidth="1"/>
    <col min="10756" max="10756" width="20.59765625" customWidth="1"/>
    <col min="11009" max="11009" width="20.59765625" customWidth="1"/>
    <col min="11010" max="11010" width="14.59765625" customWidth="1"/>
    <col min="11011" max="11011" width="35.69921875" customWidth="1"/>
    <col min="11012" max="11012" width="20.59765625" customWidth="1"/>
    <col min="11265" max="11265" width="20.59765625" customWidth="1"/>
    <col min="11266" max="11266" width="14.59765625" customWidth="1"/>
    <col min="11267" max="11267" width="35.69921875" customWidth="1"/>
    <col min="11268" max="11268" width="20.59765625" customWidth="1"/>
    <col min="11521" max="11521" width="20.59765625" customWidth="1"/>
    <col min="11522" max="11522" width="14.59765625" customWidth="1"/>
    <col min="11523" max="11523" width="35.69921875" customWidth="1"/>
    <col min="11524" max="11524" width="20.59765625" customWidth="1"/>
    <col min="11777" max="11777" width="20.59765625" customWidth="1"/>
    <col min="11778" max="11778" width="14.59765625" customWidth="1"/>
    <col min="11779" max="11779" width="35.69921875" customWidth="1"/>
    <col min="11780" max="11780" width="20.59765625" customWidth="1"/>
    <col min="12033" max="12033" width="20.59765625" customWidth="1"/>
    <col min="12034" max="12034" width="14.59765625" customWidth="1"/>
    <col min="12035" max="12035" width="35.69921875" customWidth="1"/>
    <col min="12036" max="12036" width="20.59765625" customWidth="1"/>
    <col min="12289" max="12289" width="20.59765625" customWidth="1"/>
    <col min="12290" max="12290" width="14.59765625" customWidth="1"/>
    <col min="12291" max="12291" width="35.69921875" customWidth="1"/>
    <col min="12292" max="12292" width="20.59765625" customWidth="1"/>
    <col min="12545" max="12545" width="20.59765625" customWidth="1"/>
    <col min="12546" max="12546" width="14.59765625" customWidth="1"/>
    <col min="12547" max="12547" width="35.69921875" customWidth="1"/>
    <col min="12548" max="12548" width="20.59765625" customWidth="1"/>
    <col min="12801" max="12801" width="20.59765625" customWidth="1"/>
    <col min="12802" max="12802" width="14.59765625" customWidth="1"/>
    <col min="12803" max="12803" width="35.69921875" customWidth="1"/>
    <col min="12804" max="12804" width="20.59765625" customWidth="1"/>
    <col min="13057" max="13057" width="20.59765625" customWidth="1"/>
    <col min="13058" max="13058" width="14.59765625" customWidth="1"/>
    <col min="13059" max="13059" width="35.69921875" customWidth="1"/>
    <col min="13060" max="13060" width="20.59765625" customWidth="1"/>
    <col min="13313" max="13313" width="20.59765625" customWidth="1"/>
    <col min="13314" max="13314" width="14.59765625" customWidth="1"/>
    <col min="13315" max="13315" width="35.69921875" customWidth="1"/>
    <col min="13316" max="13316" width="20.59765625" customWidth="1"/>
    <col min="13569" max="13569" width="20.59765625" customWidth="1"/>
    <col min="13570" max="13570" width="14.59765625" customWidth="1"/>
    <col min="13571" max="13571" width="35.69921875" customWidth="1"/>
    <col min="13572" max="13572" width="20.59765625" customWidth="1"/>
    <col min="13825" max="13825" width="20.59765625" customWidth="1"/>
    <col min="13826" max="13826" width="14.59765625" customWidth="1"/>
    <col min="13827" max="13827" width="35.69921875" customWidth="1"/>
    <col min="13828" max="13828" width="20.59765625" customWidth="1"/>
    <col min="14081" max="14081" width="20.59765625" customWidth="1"/>
    <col min="14082" max="14082" width="14.59765625" customWidth="1"/>
    <col min="14083" max="14083" width="35.69921875" customWidth="1"/>
    <col min="14084" max="14084" width="20.59765625" customWidth="1"/>
    <col min="14337" max="14337" width="20.59765625" customWidth="1"/>
    <col min="14338" max="14338" width="14.59765625" customWidth="1"/>
    <col min="14339" max="14339" width="35.69921875" customWidth="1"/>
    <col min="14340" max="14340" width="20.59765625" customWidth="1"/>
    <col min="14593" max="14593" width="20.59765625" customWidth="1"/>
    <col min="14594" max="14594" width="14.59765625" customWidth="1"/>
    <col min="14595" max="14595" width="35.69921875" customWidth="1"/>
    <col min="14596" max="14596" width="20.59765625" customWidth="1"/>
    <col min="14849" max="14849" width="20.59765625" customWidth="1"/>
    <col min="14850" max="14850" width="14.59765625" customWidth="1"/>
    <col min="14851" max="14851" width="35.69921875" customWidth="1"/>
    <col min="14852" max="14852" width="20.59765625" customWidth="1"/>
    <col min="15105" max="15105" width="20.59765625" customWidth="1"/>
    <col min="15106" max="15106" width="14.59765625" customWidth="1"/>
    <col min="15107" max="15107" width="35.69921875" customWidth="1"/>
    <col min="15108" max="15108" width="20.59765625" customWidth="1"/>
    <col min="15361" max="15361" width="20.59765625" customWidth="1"/>
    <col min="15362" max="15362" width="14.59765625" customWidth="1"/>
    <col min="15363" max="15363" width="35.69921875" customWidth="1"/>
    <col min="15364" max="15364" width="20.59765625" customWidth="1"/>
    <col min="15617" max="15617" width="20.59765625" customWidth="1"/>
    <col min="15618" max="15618" width="14.59765625" customWidth="1"/>
    <col min="15619" max="15619" width="35.69921875" customWidth="1"/>
    <col min="15620" max="15620" width="20.59765625" customWidth="1"/>
    <col min="15873" max="15873" width="20.59765625" customWidth="1"/>
    <col min="15874" max="15874" width="14.59765625" customWidth="1"/>
    <col min="15875" max="15875" width="35.69921875" customWidth="1"/>
    <col min="15876" max="15876" width="20.59765625" customWidth="1"/>
    <col min="16129" max="16129" width="20.59765625" customWidth="1"/>
    <col min="16130" max="16130" width="14.59765625" customWidth="1"/>
    <col min="16131" max="16131" width="35.69921875" customWidth="1"/>
    <col min="16132" max="16132" width="20.59765625" customWidth="1"/>
  </cols>
  <sheetData>
    <row r="1" spans="1:39" s="88" customFormat="1" ht="14.4">
      <c r="A1" s="87"/>
      <c r="B1" s="1"/>
      <c r="C1" s="1"/>
      <c r="D1" s="5"/>
      <c r="T1" s="14"/>
    </row>
    <row r="2" spans="1:39" s="88" customFormat="1" ht="14.4">
      <c r="A2" s="87"/>
      <c r="B2" s="1"/>
      <c r="C2" s="1"/>
      <c r="D2" s="2"/>
      <c r="T2" s="14"/>
    </row>
    <row r="3" spans="1:39" s="88" customFormat="1" ht="18.75" customHeight="1">
      <c r="A3" s="166" t="s">
        <v>396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4"/>
      <c r="N3" s="18"/>
      <c r="O3" s="18"/>
      <c r="P3" s="18"/>
      <c r="Q3" s="18"/>
      <c r="R3" s="18"/>
      <c r="S3" s="18"/>
      <c r="T3" s="4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88" customFormat="1" ht="18.75" customHeight="1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/>
      <c r="N4"/>
      <c r="O4"/>
      <c r="P4"/>
      <c r="Q4"/>
      <c r="R4"/>
      <c r="S4"/>
      <c r="T4" s="22"/>
      <c r="U4" s="22"/>
      <c r="V4" s="28"/>
      <c r="W4" s="28"/>
      <c r="X4" s="28"/>
      <c r="Y4" s="28"/>
      <c r="Z4" s="28"/>
      <c r="AA4" s="28"/>
      <c r="AC4" s="128"/>
      <c r="AD4" s="128"/>
      <c r="AE4" s="128"/>
      <c r="AF4" s="128"/>
      <c r="AG4" s="128"/>
      <c r="AH4" s="128"/>
      <c r="AI4" s="128"/>
      <c r="AJ4" s="128"/>
      <c r="AK4" s="123" t="s">
        <v>172</v>
      </c>
      <c r="AL4" s="17"/>
      <c r="AM4" s="18"/>
    </row>
    <row r="5" spans="1:39" s="7" customFormat="1" ht="18.75" customHeight="1">
      <c r="A5" s="355" t="s">
        <v>173</v>
      </c>
      <c r="B5" s="355"/>
      <c r="C5" s="355"/>
      <c r="D5" s="179" t="s">
        <v>619</v>
      </c>
      <c r="E5" s="179"/>
      <c r="F5" s="179"/>
      <c r="G5" s="179"/>
      <c r="H5" s="179"/>
      <c r="I5" s="179"/>
      <c r="J5" s="356" t="s">
        <v>283</v>
      </c>
      <c r="K5" s="356"/>
      <c r="L5" s="356"/>
      <c r="M5" s="356"/>
      <c r="N5" s="356"/>
      <c r="O5" s="356"/>
      <c r="P5" s="179" t="s">
        <v>175</v>
      </c>
      <c r="Q5" s="179"/>
      <c r="R5" s="179"/>
      <c r="S5" s="179"/>
      <c r="T5" s="179"/>
      <c r="U5" s="179"/>
      <c r="V5" s="179" t="s">
        <v>176</v>
      </c>
      <c r="W5" s="179"/>
      <c r="X5" s="179"/>
      <c r="Y5" s="179"/>
      <c r="Z5" s="179"/>
      <c r="AA5" s="179"/>
      <c r="AB5" s="179" t="s">
        <v>196</v>
      </c>
      <c r="AC5" s="179"/>
      <c r="AD5" s="179"/>
      <c r="AE5" s="179"/>
      <c r="AF5" s="179"/>
      <c r="AG5" s="179"/>
      <c r="AH5" s="179"/>
      <c r="AI5" s="179"/>
      <c r="AJ5" s="179"/>
      <c r="AK5" s="179"/>
      <c r="AL5" s="17"/>
      <c r="AM5" s="19"/>
    </row>
    <row r="6" spans="1:39" s="88" customFormat="1" ht="18.75" customHeight="1">
      <c r="A6" s="235" t="s">
        <v>397</v>
      </c>
      <c r="B6" s="235"/>
      <c r="C6" s="235"/>
      <c r="D6" s="282" t="s">
        <v>398</v>
      </c>
      <c r="E6" s="282"/>
      <c r="F6" s="282"/>
      <c r="G6" s="282"/>
      <c r="H6" s="282"/>
      <c r="I6" s="282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373"/>
      <c r="W6" s="373"/>
      <c r="X6" s="373"/>
      <c r="Y6" s="373"/>
      <c r="Z6" s="373"/>
      <c r="AA6" s="373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8"/>
      <c r="AM6" s="18"/>
    </row>
    <row r="7" spans="1:39" s="8" customFormat="1" ht="18.75" customHeight="1">
      <c r="A7" s="235" t="s">
        <v>399</v>
      </c>
      <c r="B7" s="235"/>
      <c r="C7" s="235"/>
      <c r="D7" s="282" t="s">
        <v>400</v>
      </c>
      <c r="E7" s="282"/>
      <c r="F7" s="282"/>
      <c r="G7" s="282"/>
      <c r="H7" s="282"/>
      <c r="I7" s="282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373"/>
      <c r="W7" s="373"/>
      <c r="X7" s="373"/>
      <c r="Y7" s="373"/>
      <c r="Z7" s="373"/>
      <c r="AA7" s="373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8"/>
      <c r="AM7" s="20"/>
    </row>
    <row r="8" spans="1:39" s="88" customFormat="1" ht="18.75" customHeight="1">
      <c r="A8" s="235" t="s">
        <v>401</v>
      </c>
      <c r="B8" s="235"/>
      <c r="C8" s="235"/>
      <c r="D8" s="282" t="s">
        <v>402</v>
      </c>
      <c r="E8" s="282"/>
      <c r="F8" s="282"/>
      <c r="G8" s="282"/>
      <c r="H8" s="282"/>
      <c r="I8" s="282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373"/>
      <c r="W8" s="373"/>
      <c r="X8" s="373"/>
      <c r="Y8" s="373"/>
      <c r="Z8" s="373"/>
      <c r="AA8" s="373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37"/>
      <c r="AM8" s="18"/>
    </row>
    <row r="9" spans="1:39" s="88" customFormat="1" ht="18.75" customHeight="1">
      <c r="A9" s="235" t="s">
        <v>403</v>
      </c>
      <c r="B9" s="235"/>
      <c r="C9" s="235"/>
      <c r="D9" s="156" t="s">
        <v>404</v>
      </c>
      <c r="E9" s="156"/>
      <c r="F9" s="156"/>
      <c r="G9" s="156"/>
      <c r="H9" s="156"/>
      <c r="I9" s="15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373"/>
      <c r="W9" s="373"/>
      <c r="X9" s="373"/>
      <c r="Y9" s="373"/>
      <c r="Z9" s="373"/>
      <c r="AA9" s="373"/>
      <c r="AB9" s="374" t="s">
        <v>442</v>
      </c>
      <c r="AC9" s="374"/>
      <c r="AD9" s="374"/>
      <c r="AE9" s="374"/>
      <c r="AF9" s="374"/>
      <c r="AG9" s="374"/>
      <c r="AH9" s="374"/>
      <c r="AI9" s="374"/>
      <c r="AJ9" s="374"/>
      <c r="AK9" s="374"/>
      <c r="AL9" s="37"/>
      <c r="AM9" s="18"/>
    </row>
    <row r="10" spans="1:39" s="88" customFormat="1" ht="18.75" customHeight="1">
      <c r="A10" s="235" t="s">
        <v>405</v>
      </c>
      <c r="B10" s="235"/>
      <c r="C10" s="235"/>
      <c r="D10" s="282" t="s">
        <v>678</v>
      </c>
      <c r="E10" s="282"/>
      <c r="F10" s="282"/>
      <c r="G10" s="282"/>
      <c r="H10" s="282"/>
      <c r="I10" s="282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373"/>
      <c r="W10" s="373"/>
      <c r="X10" s="373"/>
      <c r="Y10" s="373"/>
      <c r="Z10" s="373"/>
      <c r="AA10" s="373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37"/>
      <c r="AM10" s="18"/>
    </row>
    <row r="11" spans="1:39" s="88" customFormat="1" ht="18.75" customHeight="1">
      <c r="A11" s="235" t="s">
        <v>406</v>
      </c>
      <c r="B11" s="235"/>
      <c r="C11" s="235"/>
      <c r="D11" s="379" t="s">
        <v>654</v>
      </c>
      <c r="E11" s="379"/>
      <c r="F11" s="379"/>
      <c r="G11" s="379"/>
      <c r="H11" s="379"/>
      <c r="I11" s="379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373"/>
      <c r="W11" s="373"/>
      <c r="X11" s="373"/>
      <c r="Y11" s="373"/>
      <c r="Z11" s="373"/>
      <c r="AA11" s="373"/>
      <c r="AB11" s="374" t="s">
        <v>443</v>
      </c>
      <c r="AC11" s="374"/>
      <c r="AD11" s="374"/>
      <c r="AE11" s="374"/>
      <c r="AF11" s="374"/>
      <c r="AG11" s="374"/>
      <c r="AH11" s="374"/>
      <c r="AI11" s="374"/>
      <c r="AJ11" s="374"/>
      <c r="AK11" s="374"/>
      <c r="AL11" s="37"/>
      <c r="AM11" s="18"/>
    </row>
    <row r="12" spans="1:39" s="8" customFormat="1" ht="18.75" customHeight="1">
      <c r="A12" s="235" t="s">
        <v>407</v>
      </c>
      <c r="B12" s="235"/>
      <c r="C12" s="235"/>
      <c r="D12" s="282" t="s">
        <v>408</v>
      </c>
      <c r="E12" s="282"/>
      <c r="F12" s="282"/>
      <c r="G12" s="282"/>
      <c r="H12" s="282"/>
      <c r="I12" s="282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373"/>
      <c r="W12" s="373"/>
      <c r="X12" s="373"/>
      <c r="Y12" s="373"/>
      <c r="Z12" s="373"/>
      <c r="AA12" s="373"/>
      <c r="AB12" s="374" t="s">
        <v>444</v>
      </c>
      <c r="AC12" s="374"/>
      <c r="AD12" s="374"/>
      <c r="AE12" s="374"/>
      <c r="AF12" s="374"/>
      <c r="AG12" s="374"/>
      <c r="AH12" s="374"/>
      <c r="AI12" s="374"/>
      <c r="AJ12" s="374"/>
      <c r="AK12" s="374"/>
      <c r="AL12" s="37"/>
      <c r="AM12" s="20"/>
    </row>
    <row r="13" spans="1:39" s="88" customFormat="1" ht="18.75" customHeight="1">
      <c r="A13" s="235" t="s">
        <v>409</v>
      </c>
      <c r="B13" s="235"/>
      <c r="C13" s="235"/>
      <c r="D13" s="282" t="s">
        <v>410</v>
      </c>
      <c r="E13" s="282"/>
      <c r="F13" s="282"/>
      <c r="G13" s="282"/>
      <c r="H13" s="282"/>
      <c r="I13" s="282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373"/>
      <c r="W13" s="373"/>
      <c r="X13" s="373"/>
      <c r="Y13" s="373"/>
      <c r="Z13" s="373"/>
      <c r="AA13" s="373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"/>
      <c r="AM13" s="18"/>
    </row>
    <row r="14" spans="1:39" ht="18.75" customHeight="1">
      <c r="A14" s="235" t="s">
        <v>411</v>
      </c>
      <c r="B14" s="235"/>
      <c r="C14" s="235"/>
      <c r="D14" s="282" t="s">
        <v>29</v>
      </c>
      <c r="E14" s="282"/>
      <c r="F14" s="282"/>
      <c r="G14" s="282"/>
      <c r="H14" s="282"/>
      <c r="I14" s="282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373"/>
      <c r="W14" s="373"/>
      <c r="X14" s="373"/>
      <c r="Y14" s="373"/>
      <c r="Z14" s="373"/>
      <c r="AA14" s="373"/>
      <c r="AB14" s="374" t="s">
        <v>445</v>
      </c>
      <c r="AC14" s="374"/>
      <c r="AD14" s="374"/>
      <c r="AE14" s="374"/>
      <c r="AF14" s="374"/>
      <c r="AG14" s="374"/>
      <c r="AH14" s="374"/>
      <c r="AI14" s="374"/>
      <c r="AJ14" s="374"/>
      <c r="AK14" s="374"/>
      <c r="AL14" s="37"/>
      <c r="AM14" s="21"/>
    </row>
    <row r="15" spans="1:39" ht="18.75" customHeight="1">
      <c r="A15" s="380" t="s">
        <v>412</v>
      </c>
      <c r="B15" s="380"/>
      <c r="C15" s="380"/>
      <c r="D15" s="380"/>
      <c r="E15" s="380"/>
      <c r="F15" s="380"/>
      <c r="G15" s="380"/>
      <c r="H15" s="380"/>
      <c r="I15" s="380"/>
      <c r="J15" s="373">
        <f>SUM(J6:O14)</f>
        <v>0</v>
      </c>
      <c r="K15" s="373"/>
      <c r="L15" s="373"/>
      <c r="M15" s="373"/>
      <c r="N15" s="373"/>
      <c r="O15" s="373"/>
      <c r="P15" s="331">
        <v>57</v>
      </c>
      <c r="Q15" s="332"/>
      <c r="R15" s="376">
        <f>SUM(P6:U14)</f>
        <v>0</v>
      </c>
      <c r="S15" s="376"/>
      <c r="T15" s="376"/>
      <c r="U15" s="377"/>
      <c r="V15" s="373">
        <f>SUM(V6:AA14)</f>
        <v>0</v>
      </c>
      <c r="W15" s="373"/>
      <c r="X15" s="373"/>
      <c r="Y15" s="373"/>
      <c r="Z15" s="373"/>
      <c r="AA15" s="373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37"/>
      <c r="AM15" s="21"/>
    </row>
    <row r="16" spans="1:39" ht="18.75" customHeight="1">
      <c r="A16" s="82"/>
      <c r="B16" s="83"/>
      <c r="C16" s="66"/>
      <c r="D16" s="66"/>
      <c r="E16" s="66"/>
      <c r="F16" s="66"/>
      <c r="G16" s="44"/>
      <c r="H16" s="44"/>
      <c r="I16" s="44"/>
      <c r="J16" s="44"/>
      <c r="K16" s="44"/>
      <c r="L16" s="44"/>
      <c r="M16" s="44"/>
      <c r="N16" s="45"/>
      <c r="O16" s="45"/>
      <c r="P16" s="45"/>
      <c r="Q16" s="45"/>
      <c r="R16" s="45"/>
      <c r="S16" s="38"/>
      <c r="T16" s="116"/>
      <c r="U16" s="39"/>
      <c r="V16" s="39"/>
      <c r="W16" s="40"/>
      <c r="X16" s="40"/>
      <c r="Y16" s="40"/>
      <c r="Z16" s="40"/>
      <c r="AA16" s="40"/>
      <c r="AB16" s="40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21"/>
    </row>
    <row r="17" spans="1:39" s="88" customFormat="1" ht="18.75" customHeight="1">
      <c r="A17" s="37"/>
      <c r="B17" s="37"/>
      <c r="C17" s="37"/>
      <c r="D17" s="37"/>
      <c r="E17" s="37"/>
      <c r="F17" s="37"/>
      <c r="G17" s="44"/>
      <c r="H17" s="44"/>
      <c r="I17" s="44"/>
      <c r="J17" s="44"/>
      <c r="K17" s="44"/>
      <c r="L17" s="44"/>
      <c r="M17" s="44"/>
      <c r="N17" s="45"/>
      <c r="O17" s="45"/>
      <c r="P17" s="45"/>
      <c r="Q17" s="45"/>
      <c r="R17" s="45"/>
      <c r="S17" s="38"/>
      <c r="T17" s="116"/>
      <c r="U17" s="39"/>
      <c r="V17" s="39"/>
      <c r="W17" s="40"/>
      <c r="X17" s="40"/>
      <c r="Y17" s="40"/>
      <c r="Z17" s="40"/>
      <c r="AA17" s="40"/>
      <c r="AB17" s="40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18"/>
    </row>
    <row r="18" spans="1:39" s="88" customFormat="1" ht="18.75" customHeight="1">
      <c r="A18" s="166" t="s">
        <v>413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44"/>
      <c r="N18" s="45"/>
      <c r="O18" s="45"/>
      <c r="P18" s="45"/>
      <c r="Q18" s="45"/>
      <c r="R18" s="45"/>
      <c r="S18" s="38"/>
      <c r="T18" s="116"/>
      <c r="U18" s="39"/>
      <c r="V18" s="39"/>
      <c r="W18" s="40"/>
      <c r="X18" s="40"/>
      <c r="Y18" s="40"/>
      <c r="Z18" s="40"/>
      <c r="AA18" s="40"/>
      <c r="AB18" s="40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18"/>
    </row>
    <row r="19" spans="1:39" s="88" customFormat="1" ht="18.75" customHeight="1">
      <c r="A19" s="353"/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/>
      <c r="N19"/>
      <c r="O19"/>
      <c r="P19"/>
      <c r="Q19"/>
      <c r="R19"/>
      <c r="S19"/>
      <c r="T19" s="22"/>
      <c r="U19" s="22"/>
      <c r="V19" s="28"/>
      <c r="W19" s="28"/>
      <c r="X19" s="28"/>
      <c r="Y19" s="28"/>
      <c r="Z19" s="28"/>
      <c r="AA19" s="28"/>
      <c r="AC19" s="128"/>
      <c r="AD19" s="128"/>
      <c r="AE19" s="128"/>
      <c r="AF19" s="128"/>
      <c r="AG19" s="128"/>
      <c r="AH19" s="128"/>
      <c r="AI19" s="128"/>
      <c r="AJ19" s="128"/>
      <c r="AK19" s="123" t="s">
        <v>172</v>
      </c>
      <c r="AL19" s="37"/>
      <c r="AM19" s="18"/>
    </row>
    <row r="20" spans="1:39" ht="18.75" customHeight="1">
      <c r="A20" s="355" t="s">
        <v>173</v>
      </c>
      <c r="B20" s="355"/>
      <c r="C20" s="355"/>
      <c r="D20" s="179" t="s">
        <v>619</v>
      </c>
      <c r="E20" s="179"/>
      <c r="F20" s="179"/>
      <c r="G20" s="179"/>
      <c r="H20" s="179"/>
      <c r="I20" s="179"/>
      <c r="J20" s="356" t="s">
        <v>283</v>
      </c>
      <c r="K20" s="356"/>
      <c r="L20" s="356"/>
      <c r="M20" s="356"/>
      <c r="N20" s="356"/>
      <c r="O20" s="356"/>
      <c r="P20" s="179" t="s">
        <v>175</v>
      </c>
      <c r="Q20" s="179"/>
      <c r="R20" s="179"/>
      <c r="S20" s="179"/>
      <c r="T20" s="179"/>
      <c r="U20" s="179"/>
      <c r="V20" s="179" t="s">
        <v>176</v>
      </c>
      <c r="W20" s="179"/>
      <c r="X20" s="179"/>
      <c r="Y20" s="179"/>
      <c r="Z20" s="179"/>
      <c r="AA20" s="179"/>
      <c r="AB20" s="179" t="s">
        <v>196</v>
      </c>
      <c r="AC20" s="179"/>
      <c r="AD20" s="179"/>
      <c r="AE20" s="179"/>
      <c r="AF20" s="179"/>
      <c r="AG20" s="179"/>
      <c r="AH20" s="179"/>
      <c r="AI20" s="179"/>
      <c r="AJ20" s="179"/>
      <c r="AK20" s="179"/>
      <c r="AL20" s="37"/>
      <c r="AM20" s="21"/>
    </row>
    <row r="21" spans="1:39" ht="18.75" customHeight="1">
      <c r="A21" s="217" t="s">
        <v>414</v>
      </c>
      <c r="B21" s="217"/>
      <c r="C21" s="217"/>
      <c r="D21" s="245" t="s">
        <v>415</v>
      </c>
      <c r="E21" s="245"/>
      <c r="F21" s="245"/>
      <c r="G21" s="245"/>
      <c r="H21" s="245"/>
      <c r="I21" s="245"/>
      <c r="J21" s="370"/>
      <c r="K21" s="371"/>
      <c r="L21" s="371"/>
      <c r="M21" s="371"/>
      <c r="N21" s="371"/>
      <c r="O21" s="372"/>
      <c r="P21" s="370"/>
      <c r="Q21" s="371"/>
      <c r="R21" s="371"/>
      <c r="S21" s="371"/>
      <c r="T21" s="371"/>
      <c r="U21" s="372"/>
      <c r="V21" s="373"/>
      <c r="W21" s="373"/>
      <c r="X21" s="373"/>
      <c r="Y21" s="373"/>
      <c r="Z21" s="373"/>
      <c r="AA21" s="373"/>
      <c r="AB21" s="374" t="s">
        <v>448</v>
      </c>
      <c r="AC21" s="374"/>
      <c r="AD21" s="374"/>
      <c r="AE21" s="374"/>
      <c r="AF21" s="374"/>
      <c r="AG21" s="374"/>
      <c r="AH21" s="374"/>
      <c r="AI21" s="374"/>
      <c r="AJ21" s="374"/>
      <c r="AK21" s="374"/>
      <c r="AL21" s="37"/>
      <c r="AM21" s="21"/>
    </row>
    <row r="22" spans="1:39" ht="18.75" customHeight="1">
      <c r="A22" s="217"/>
      <c r="B22" s="217"/>
      <c r="C22" s="217"/>
      <c r="D22" s="245" t="s">
        <v>416</v>
      </c>
      <c r="E22" s="245"/>
      <c r="F22" s="245"/>
      <c r="G22" s="245"/>
      <c r="H22" s="245"/>
      <c r="I22" s="245"/>
      <c r="J22" s="370"/>
      <c r="K22" s="371"/>
      <c r="L22" s="371"/>
      <c r="M22" s="371"/>
      <c r="N22" s="371"/>
      <c r="O22" s="372"/>
      <c r="P22" s="370"/>
      <c r="Q22" s="371"/>
      <c r="R22" s="371"/>
      <c r="S22" s="371"/>
      <c r="T22" s="371"/>
      <c r="U22" s="372"/>
      <c r="V22" s="373"/>
      <c r="W22" s="373"/>
      <c r="X22" s="373"/>
      <c r="Y22" s="373"/>
      <c r="Z22" s="373"/>
      <c r="AA22" s="373"/>
      <c r="AB22" s="374" t="s">
        <v>447</v>
      </c>
      <c r="AC22" s="374"/>
      <c r="AD22" s="374"/>
      <c r="AE22" s="374"/>
      <c r="AF22" s="374"/>
      <c r="AG22" s="374"/>
      <c r="AH22" s="374"/>
      <c r="AI22" s="374"/>
      <c r="AJ22" s="374"/>
      <c r="AK22" s="374"/>
      <c r="AL22" s="37"/>
      <c r="AM22" s="21"/>
    </row>
    <row r="23" spans="1:39" s="88" customFormat="1" ht="18.75" customHeight="1">
      <c r="A23" s="217" t="s">
        <v>417</v>
      </c>
      <c r="B23" s="217"/>
      <c r="C23" s="217"/>
      <c r="D23" s="245" t="s">
        <v>229</v>
      </c>
      <c r="E23" s="245"/>
      <c r="F23" s="245"/>
      <c r="G23" s="245"/>
      <c r="H23" s="245"/>
      <c r="I23" s="245"/>
      <c r="J23" s="370"/>
      <c r="K23" s="371"/>
      <c r="L23" s="371"/>
      <c r="M23" s="371"/>
      <c r="N23" s="371"/>
      <c r="O23" s="372"/>
      <c r="P23" s="370"/>
      <c r="Q23" s="371"/>
      <c r="R23" s="371"/>
      <c r="S23" s="371"/>
      <c r="T23" s="371"/>
      <c r="U23" s="372"/>
      <c r="V23" s="373"/>
      <c r="W23" s="373"/>
      <c r="X23" s="373"/>
      <c r="Y23" s="373"/>
      <c r="Z23" s="373"/>
      <c r="AA23" s="373"/>
      <c r="AB23" s="374" t="s">
        <v>446</v>
      </c>
      <c r="AC23" s="374"/>
      <c r="AD23" s="374"/>
      <c r="AE23" s="374"/>
      <c r="AF23" s="374"/>
      <c r="AG23" s="374"/>
      <c r="AH23" s="374"/>
      <c r="AI23" s="374"/>
      <c r="AJ23" s="374"/>
      <c r="AK23" s="374"/>
      <c r="AL23" s="37"/>
      <c r="AM23" s="18"/>
    </row>
    <row r="24" spans="1:39" s="8" customFormat="1" ht="18.75" customHeight="1">
      <c r="A24" s="217"/>
      <c r="B24" s="217"/>
      <c r="C24" s="217"/>
      <c r="D24" s="375" t="s">
        <v>418</v>
      </c>
      <c r="E24" s="375"/>
      <c r="F24" s="375"/>
      <c r="G24" s="375"/>
      <c r="H24" s="375"/>
      <c r="I24" s="375"/>
      <c r="J24" s="370"/>
      <c r="K24" s="371"/>
      <c r="L24" s="371"/>
      <c r="M24" s="371"/>
      <c r="N24" s="371"/>
      <c r="O24" s="372"/>
      <c r="P24" s="370"/>
      <c r="Q24" s="371"/>
      <c r="R24" s="371"/>
      <c r="S24" s="371"/>
      <c r="T24" s="371"/>
      <c r="U24" s="372"/>
      <c r="V24" s="373"/>
      <c r="W24" s="373"/>
      <c r="X24" s="373"/>
      <c r="Y24" s="373"/>
      <c r="Z24" s="373"/>
      <c r="AA24" s="373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"/>
      <c r="AM24" s="20"/>
    </row>
    <row r="25" spans="1:39" ht="18.75" customHeight="1">
      <c r="A25" s="217" t="s">
        <v>419</v>
      </c>
      <c r="B25" s="217"/>
      <c r="C25" s="217"/>
      <c r="D25" s="245" t="s">
        <v>420</v>
      </c>
      <c r="E25" s="245"/>
      <c r="F25" s="245"/>
      <c r="G25" s="245"/>
      <c r="H25" s="245"/>
      <c r="I25" s="245"/>
      <c r="J25" s="370"/>
      <c r="K25" s="371"/>
      <c r="L25" s="371"/>
      <c r="M25" s="371"/>
      <c r="N25" s="371"/>
      <c r="O25" s="372"/>
      <c r="P25" s="370"/>
      <c r="Q25" s="371"/>
      <c r="R25" s="371"/>
      <c r="S25" s="371"/>
      <c r="T25" s="371"/>
      <c r="U25" s="372"/>
      <c r="V25" s="373"/>
      <c r="W25" s="373"/>
      <c r="X25" s="373"/>
      <c r="Y25" s="373"/>
      <c r="Z25" s="373"/>
      <c r="AA25" s="373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21"/>
      <c r="AM25" s="21"/>
    </row>
    <row r="26" spans="1:39" ht="18.75" customHeight="1">
      <c r="A26" s="217"/>
      <c r="B26" s="217"/>
      <c r="C26" s="217"/>
      <c r="D26" s="369" t="s">
        <v>421</v>
      </c>
      <c r="E26" s="369"/>
      <c r="F26" s="369"/>
      <c r="G26" s="369"/>
      <c r="H26" s="369"/>
      <c r="I26" s="369"/>
      <c r="J26" s="370"/>
      <c r="K26" s="371"/>
      <c r="L26" s="371"/>
      <c r="M26" s="371"/>
      <c r="N26" s="371"/>
      <c r="O26" s="372"/>
      <c r="P26" s="370"/>
      <c r="Q26" s="371"/>
      <c r="R26" s="371"/>
      <c r="S26" s="371"/>
      <c r="T26" s="371"/>
      <c r="U26" s="372"/>
      <c r="V26" s="373"/>
      <c r="W26" s="373"/>
      <c r="X26" s="373"/>
      <c r="Y26" s="373"/>
      <c r="Z26" s="373"/>
      <c r="AA26" s="373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21"/>
      <c r="AM26" s="21"/>
    </row>
    <row r="27" spans="1:39" ht="18.75" customHeight="1">
      <c r="A27" s="217" t="s">
        <v>422</v>
      </c>
      <c r="B27" s="217"/>
      <c r="C27" s="217"/>
      <c r="D27" s="245" t="s">
        <v>423</v>
      </c>
      <c r="E27" s="245"/>
      <c r="F27" s="245"/>
      <c r="G27" s="245"/>
      <c r="H27" s="245"/>
      <c r="I27" s="245"/>
      <c r="J27" s="370"/>
      <c r="K27" s="371"/>
      <c r="L27" s="371"/>
      <c r="M27" s="371"/>
      <c r="N27" s="371"/>
      <c r="O27" s="372"/>
      <c r="P27" s="370"/>
      <c r="Q27" s="371"/>
      <c r="R27" s="371"/>
      <c r="S27" s="371"/>
      <c r="T27" s="371"/>
      <c r="U27" s="372"/>
      <c r="V27" s="373"/>
      <c r="W27" s="373"/>
      <c r="X27" s="373"/>
      <c r="Y27" s="373"/>
      <c r="Z27" s="373"/>
      <c r="AA27" s="373"/>
      <c r="AB27" s="374" t="s">
        <v>449</v>
      </c>
      <c r="AC27" s="374"/>
      <c r="AD27" s="374"/>
      <c r="AE27" s="374"/>
      <c r="AF27" s="374"/>
      <c r="AG27" s="374"/>
      <c r="AH27" s="374"/>
      <c r="AI27" s="374"/>
      <c r="AJ27" s="374"/>
      <c r="AK27" s="374"/>
      <c r="AL27" s="34"/>
      <c r="AM27" s="21"/>
    </row>
    <row r="28" spans="1:39" ht="18.75" customHeight="1">
      <c r="A28" s="217" t="s">
        <v>424</v>
      </c>
      <c r="B28" s="217"/>
      <c r="C28" s="217"/>
      <c r="D28" s="245" t="s">
        <v>425</v>
      </c>
      <c r="E28" s="245"/>
      <c r="F28" s="245"/>
      <c r="G28" s="245"/>
      <c r="H28" s="245"/>
      <c r="I28" s="245"/>
      <c r="J28" s="370"/>
      <c r="K28" s="371"/>
      <c r="L28" s="371"/>
      <c r="M28" s="371"/>
      <c r="N28" s="371"/>
      <c r="O28" s="372"/>
      <c r="P28" s="370"/>
      <c r="Q28" s="371"/>
      <c r="R28" s="371"/>
      <c r="S28" s="371"/>
      <c r="T28" s="371"/>
      <c r="U28" s="372"/>
      <c r="V28" s="373"/>
      <c r="W28" s="373"/>
      <c r="X28" s="373"/>
      <c r="Y28" s="373"/>
      <c r="Z28" s="373"/>
      <c r="AA28" s="373"/>
      <c r="AB28" s="374" t="s">
        <v>450</v>
      </c>
      <c r="AC28" s="374"/>
      <c r="AD28" s="374"/>
      <c r="AE28" s="374"/>
      <c r="AF28" s="374"/>
      <c r="AG28" s="374"/>
      <c r="AH28" s="374"/>
      <c r="AI28" s="374"/>
      <c r="AJ28" s="374"/>
      <c r="AK28" s="374"/>
      <c r="AL28" s="34"/>
      <c r="AM28" s="21"/>
    </row>
    <row r="29" spans="1:39" ht="18.75" customHeight="1">
      <c r="A29" s="217"/>
      <c r="B29" s="217"/>
      <c r="C29" s="217"/>
      <c r="D29" s="375" t="s">
        <v>426</v>
      </c>
      <c r="E29" s="375"/>
      <c r="F29" s="375"/>
      <c r="G29" s="375"/>
      <c r="H29" s="375"/>
      <c r="I29" s="375"/>
      <c r="J29" s="370"/>
      <c r="K29" s="371"/>
      <c r="L29" s="371"/>
      <c r="M29" s="371"/>
      <c r="N29" s="371"/>
      <c r="O29" s="372"/>
      <c r="P29" s="370"/>
      <c r="Q29" s="371"/>
      <c r="R29" s="371"/>
      <c r="S29" s="371"/>
      <c r="T29" s="371"/>
      <c r="U29" s="372"/>
      <c r="V29" s="373"/>
      <c r="W29" s="373"/>
      <c r="X29" s="373"/>
      <c r="Y29" s="373"/>
      <c r="Z29" s="373"/>
      <c r="AA29" s="373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21"/>
      <c r="AM29" s="21"/>
    </row>
    <row r="30" spans="1:39" ht="18.75" customHeight="1">
      <c r="A30" s="217" t="s">
        <v>427</v>
      </c>
      <c r="B30" s="217"/>
      <c r="C30" s="217"/>
      <c r="D30" s="245" t="s">
        <v>428</v>
      </c>
      <c r="E30" s="245"/>
      <c r="F30" s="245"/>
      <c r="G30" s="245"/>
      <c r="H30" s="245"/>
      <c r="I30" s="245"/>
      <c r="J30" s="370"/>
      <c r="K30" s="371"/>
      <c r="L30" s="371"/>
      <c r="M30" s="371"/>
      <c r="N30" s="371"/>
      <c r="O30" s="372"/>
      <c r="P30" s="370"/>
      <c r="Q30" s="371"/>
      <c r="R30" s="371"/>
      <c r="S30" s="371"/>
      <c r="T30" s="371"/>
      <c r="U30" s="372"/>
      <c r="V30" s="373"/>
      <c r="W30" s="373"/>
      <c r="X30" s="373"/>
      <c r="Y30" s="373"/>
      <c r="Z30" s="373"/>
      <c r="AA30" s="373"/>
      <c r="AB30" s="374" t="s">
        <v>451</v>
      </c>
      <c r="AC30" s="374"/>
      <c r="AD30" s="374"/>
      <c r="AE30" s="374"/>
      <c r="AF30" s="374"/>
      <c r="AG30" s="374"/>
      <c r="AH30" s="374"/>
      <c r="AI30" s="374"/>
      <c r="AJ30" s="374"/>
      <c r="AK30" s="374"/>
      <c r="AL30" s="18"/>
      <c r="AM30" s="21"/>
    </row>
    <row r="31" spans="1:39" ht="18.75" customHeight="1">
      <c r="A31" s="217" t="s">
        <v>429</v>
      </c>
      <c r="B31" s="217"/>
      <c r="C31" s="217"/>
      <c r="D31" s="245" t="s">
        <v>29</v>
      </c>
      <c r="E31" s="245"/>
      <c r="F31" s="245"/>
      <c r="G31" s="245"/>
      <c r="H31" s="245"/>
      <c r="I31" s="245"/>
      <c r="J31" s="370"/>
      <c r="K31" s="371"/>
      <c r="L31" s="371"/>
      <c r="M31" s="371"/>
      <c r="N31" s="371"/>
      <c r="O31" s="372"/>
      <c r="P31" s="370"/>
      <c r="Q31" s="371"/>
      <c r="R31" s="371"/>
      <c r="S31" s="371"/>
      <c r="T31" s="371"/>
      <c r="U31" s="372"/>
      <c r="V31" s="373"/>
      <c r="W31" s="373"/>
      <c r="X31" s="373"/>
      <c r="Y31" s="373"/>
      <c r="Z31" s="373"/>
      <c r="AA31" s="373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18"/>
      <c r="AM31" s="21"/>
    </row>
    <row r="32" spans="1:39" ht="18.75" customHeight="1">
      <c r="A32" s="253" t="s">
        <v>430</v>
      </c>
      <c r="B32" s="253"/>
      <c r="C32" s="253"/>
      <c r="D32" s="253"/>
      <c r="E32" s="253"/>
      <c r="F32" s="253"/>
      <c r="G32" s="253"/>
      <c r="H32" s="253"/>
      <c r="I32" s="253"/>
      <c r="J32" s="373">
        <f>SUM(J21:O31)</f>
        <v>0</v>
      </c>
      <c r="K32" s="373"/>
      <c r="L32" s="373"/>
      <c r="M32" s="373"/>
      <c r="N32" s="373"/>
      <c r="O32" s="373"/>
      <c r="P32" s="331">
        <v>58</v>
      </c>
      <c r="Q32" s="332"/>
      <c r="R32" s="376">
        <f>SUM(P21:U31)</f>
        <v>0</v>
      </c>
      <c r="S32" s="376"/>
      <c r="T32" s="376"/>
      <c r="U32" s="377"/>
      <c r="V32" s="373">
        <f>SUM(V21:AA31)</f>
        <v>0</v>
      </c>
      <c r="W32" s="373"/>
      <c r="X32" s="373"/>
      <c r="Y32" s="373"/>
      <c r="Z32" s="373"/>
      <c r="AA32" s="373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42"/>
      <c r="AM32" s="21"/>
    </row>
    <row r="33" spans="1:39" ht="18.75" customHeight="1">
      <c r="A33" s="82"/>
      <c r="B33" s="83"/>
      <c r="C33" s="66"/>
      <c r="D33" s="66"/>
      <c r="E33" s="66"/>
      <c r="F33" s="66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22"/>
      <c r="T33" s="22"/>
      <c r="U33" s="22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42"/>
      <c r="AI33" s="42"/>
      <c r="AJ33" s="42"/>
      <c r="AK33" s="42"/>
      <c r="AL33" s="42"/>
      <c r="AM33" s="21"/>
    </row>
    <row r="34" spans="1:39" ht="18.75" customHeight="1">
      <c r="A34" s="41"/>
      <c r="B34" s="36"/>
      <c r="C34" s="13"/>
      <c r="D34" s="13"/>
      <c r="E34" s="13"/>
      <c r="F34" s="13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22"/>
      <c r="T34" s="22"/>
      <c r="U34" s="22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42"/>
      <c r="AI34" s="42"/>
      <c r="AJ34" s="42"/>
      <c r="AK34" s="42"/>
      <c r="AL34" s="42"/>
      <c r="AM34" s="21"/>
    </row>
    <row r="35" spans="1:39" ht="18.75" customHeight="1">
      <c r="A35" s="166" t="s">
        <v>431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49"/>
      <c r="N35" s="49"/>
      <c r="O35" s="49"/>
      <c r="P35" s="49"/>
      <c r="Q35" s="49"/>
      <c r="R35" s="49"/>
      <c r="S35" s="22"/>
      <c r="T35" s="22"/>
      <c r="U35" s="22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42"/>
      <c r="AI35" s="42"/>
      <c r="AJ35" s="42"/>
      <c r="AK35" s="42"/>
      <c r="AL35" s="42"/>
      <c r="AM35" s="21"/>
    </row>
    <row r="36" spans="1:39" ht="18.75" customHeight="1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T36" s="22"/>
      <c r="U36" s="22"/>
      <c r="V36" s="28"/>
      <c r="W36" s="28"/>
      <c r="X36" s="28"/>
      <c r="Y36" s="28"/>
      <c r="Z36" s="28"/>
      <c r="AA36" s="28"/>
      <c r="AC36" s="128"/>
      <c r="AD36" s="128"/>
      <c r="AE36" s="128"/>
      <c r="AF36" s="128"/>
      <c r="AG36" s="128"/>
      <c r="AH36" s="128"/>
      <c r="AI36" s="128"/>
      <c r="AK36" s="123" t="s">
        <v>172</v>
      </c>
      <c r="AL36" s="42"/>
      <c r="AM36" s="21"/>
    </row>
    <row r="37" spans="1:39" ht="18.75" customHeight="1">
      <c r="A37" s="355" t="s">
        <v>173</v>
      </c>
      <c r="B37" s="355"/>
      <c r="C37" s="355"/>
      <c r="D37" s="179" t="s">
        <v>619</v>
      </c>
      <c r="E37" s="179"/>
      <c r="F37" s="179"/>
      <c r="G37" s="179"/>
      <c r="H37" s="179"/>
      <c r="I37" s="179"/>
      <c r="J37" s="356" t="s">
        <v>283</v>
      </c>
      <c r="K37" s="356"/>
      <c r="L37" s="356"/>
      <c r="M37" s="356"/>
      <c r="N37" s="356"/>
      <c r="O37" s="356"/>
      <c r="P37" s="179" t="s">
        <v>175</v>
      </c>
      <c r="Q37" s="179"/>
      <c r="R37" s="179"/>
      <c r="S37" s="179"/>
      <c r="T37" s="179"/>
      <c r="U37" s="179"/>
      <c r="V37" s="179" t="s">
        <v>176</v>
      </c>
      <c r="W37" s="179"/>
      <c r="X37" s="179"/>
      <c r="Y37" s="179"/>
      <c r="Z37" s="179"/>
      <c r="AA37" s="179"/>
      <c r="AB37" s="179" t="s">
        <v>196</v>
      </c>
      <c r="AC37" s="179"/>
      <c r="AD37" s="179"/>
      <c r="AE37" s="179"/>
      <c r="AF37" s="179"/>
      <c r="AG37" s="179"/>
      <c r="AH37" s="179"/>
      <c r="AI37" s="179"/>
      <c r="AJ37" s="179"/>
      <c r="AK37" s="179"/>
      <c r="AL37" s="42"/>
      <c r="AM37" s="21"/>
    </row>
    <row r="38" spans="1:39" ht="18.75" customHeight="1">
      <c r="A38" s="217" t="s">
        <v>432</v>
      </c>
      <c r="B38" s="217"/>
      <c r="C38" s="217"/>
      <c r="D38" s="378" t="s">
        <v>433</v>
      </c>
      <c r="E38" s="378"/>
      <c r="F38" s="378"/>
      <c r="G38" s="378"/>
      <c r="H38" s="378"/>
      <c r="I38" s="378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373"/>
      <c r="W38" s="373"/>
      <c r="X38" s="373"/>
      <c r="Y38" s="373"/>
      <c r="Z38" s="373"/>
      <c r="AA38" s="373"/>
      <c r="AB38" s="374" t="s">
        <v>455</v>
      </c>
      <c r="AC38" s="374"/>
      <c r="AD38" s="374"/>
      <c r="AE38" s="374"/>
      <c r="AF38" s="374"/>
      <c r="AG38" s="374"/>
      <c r="AH38" s="374"/>
      <c r="AI38" s="374"/>
      <c r="AJ38" s="374"/>
      <c r="AK38" s="374"/>
      <c r="AL38" s="42"/>
      <c r="AM38" s="21"/>
    </row>
    <row r="39" spans="1:39" ht="18.75" customHeight="1">
      <c r="A39" s="217" t="s">
        <v>434</v>
      </c>
      <c r="B39" s="217"/>
      <c r="C39" s="217"/>
      <c r="D39" s="245" t="s">
        <v>435</v>
      </c>
      <c r="E39" s="245"/>
      <c r="F39" s="245"/>
      <c r="G39" s="245"/>
      <c r="H39" s="245"/>
      <c r="I39" s="245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373"/>
      <c r="W39" s="373"/>
      <c r="X39" s="373"/>
      <c r="Y39" s="373"/>
      <c r="Z39" s="373"/>
      <c r="AA39" s="373"/>
      <c r="AB39" s="374" t="s">
        <v>454</v>
      </c>
      <c r="AC39" s="374"/>
      <c r="AD39" s="374"/>
      <c r="AE39" s="374"/>
      <c r="AF39" s="374"/>
      <c r="AG39" s="374"/>
      <c r="AH39" s="374"/>
      <c r="AI39" s="374"/>
      <c r="AJ39" s="374"/>
      <c r="AK39" s="374"/>
      <c r="AL39" s="42"/>
      <c r="AM39" s="21"/>
    </row>
    <row r="40" spans="1:39" ht="18.75" customHeight="1">
      <c r="A40" s="217" t="s">
        <v>436</v>
      </c>
      <c r="B40" s="217"/>
      <c r="C40" s="217"/>
      <c r="D40" s="245" t="s">
        <v>437</v>
      </c>
      <c r="E40" s="245"/>
      <c r="F40" s="245"/>
      <c r="G40" s="245"/>
      <c r="H40" s="245"/>
      <c r="I40" s="245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373"/>
      <c r="W40" s="373"/>
      <c r="X40" s="373"/>
      <c r="Y40" s="373"/>
      <c r="Z40" s="373"/>
      <c r="AA40" s="373"/>
      <c r="AB40" s="374" t="s">
        <v>453</v>
      </c>
      <c r="AC40" s="374"/>
      <c r="AD40" s="374"/>
      <c r="AE40" s="374"/>
      <c r="AF40" s="374"/>
      <c r="AG40" s="374"/>
      <c r="AH40" s="374"/>
      <c r="AI40" s="374"/>
      <c r="AJ40" s="374"/>
      <c r="AK40" s="374"/>
      <c r="AL40" s="42"/>
      <c r="AM40" s="21"/>
    </row>
    <row r="41" spans="1:39" ht="18.75" customHeight="1">
      <c r="A41" s="217" t="s">
        <v>438</v>
      </c>
      <c r="B41" s="217"/>
      <c r="C41" s="217"/>
      <c r="D41" s="245" t="s">
        <v>439</v>
      </c>
      <c r="E41" s="245"/>
      <c r="F41" s="245"/>
      <c r="G41" s="245"/>
      <c r="H41" s="245"/>
      <c r="I41" s="245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373"/>
      <c r="W41" s="373"/>
      <c r="X41" s="373"/>
      <c r="Y41" s="373"/>
      <c r="Z41" s="373"/>
      <c r="AA41" s="373"/>
      <c r="AB41" s="374" t="s">
        <v>452</v>
      </c>
      <c r="AC41" s="374"/>
      <c r="AD41" s="374"/>
      <c r="AE41" s="374"/>
      <c r="AF41" s="374"/>
      <c r="AG41" s="374"/>
      <c r="AH41" s="374"/>
      <c r="AI41" s="374"/>
      <c r="AJ41" s="374"/>
      <c r="AK41" s="374"/>
      <c r="AL41" s="42"/>
      <c r="AM41" s="21"/>
    </row>
    <row r="42" spans="1:39" ht="18.75" customHeight="1">
      <c r="A42" s="217" t="s">
        <v>440</v>
      </c>
      <c r="B42" s="217"/>
      <c r="C42" s="217"/>
      <c r="D42" s="245" t="s">
        <v>29</v>
      </c>
      <c r="E42" s="245"/>
      <c r="F42" s="245"/>
      <c r="G42" s="245"/>
      <c r="H42" s="245"/>
      <c r="I42" s="245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373"/>
      <c r="W42" s="373"/>
      <c r="X42" s="373"/>
      <c r="Y42" s="373"/>
      <c r="Z42" s="373"/>
      <c r="AA42" s="373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42"/>
      <c r="AM42" s="21"/>
    </row>
    <row r="43" spans="1:39" ht="18.75" customHeight="1">
      <c r="A43" s="253" t="s">
        <v>441</v>
      </c>
      <c r="B43" s="253"/>
      <c r="C43" s="253"/>
      <c r="D43" s="253"/>
      <c r="E43" s="253"/>
      <c r="F43" s="253"/>
      <c r="G43" s="253"/>
      <c r="H43" s="253"/>
      <c r="I43" s="253"/>
      <c r="J43" s="373">
        <f>SUM(J38:O42)</f>
        <v>0</v>
      </c>
      <c r="K43" s="373"/>
      <c r="L43" s="373"/>
      <c r="M43" s="373"/>
      <c r="N43" s="373"/>
      <c r="O43" s="373"/>
      <c r="P43" s="331">
        <v>59</v>
      </c>
      <c r="Q43" s="332"/>
      <c r="R43" s="376">
        <f>SUM(P38:U42)</f>
        <v>0</v>
      </c>
      <c r="S43" s="376"/>
      <c r="T43" s="376"/>
      <c r="U43" s="377"/>
      <c r="V43" s="373">
        <f t="shared" ref="V43" si="0">SUM(V38:AA42)</f>
        <v>0</v>
      </c>
      <c r="W43" s="373"/>
      <c r="X43" s="373"/>
      <c r="Y43" s="373"/>
      <c r="Z43" s="373"/>
      <c r="AA43" s="373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42"/>
      <c r="AM43" s="21"/>
    </row>
    <row r="44" spans="1:39" ht="18.75" customHeight="1">
      <c r="A44" s="41"/>
      <c r="B44" s="36"/>
      <c r="C44" s="36"/>
      <c r="D44" s="36"/>
      <c r="E44" s="36"/>
      <c r="F44" s="3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30"/>
      <c r="T44" s="30"/>
      <c r="U44" s="30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42"/>
      <c r="AI44" s="42"/>
      <c r="AJ44" s="42"/>
      <c r="AK44" s="42"/>
      <c r="AL44" s="42"/>
      <c r="AM44" s="21"/>
    </row>
    <row r="45" spans="1:39" ht="18.75" customHeight="1">
      <c r="A45" s="41"/>
      <c r="B45" s="36"/>
      <c r="C45" s="36"/>
      <c r="D45" s="36"/>
      <c r="E45" s="36"/>
      <c r="F45" s="3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2"/>
      <c r="T45" s="22"/>
      <c r="U45" s="2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42"/>
      <c r="AI45" s="42"/>
      <c r="AJ45" s="42"/>
      <c r="AK45" s="42"/>
      <c r="AL45" s="42"/>
      <c r="AM45" s="21"/>
    </row>
    <row r="46" spans="1:39" ht="18.75" customHeight="1">
      <c r="A46" s="41"/>
      <c r="B46" s="36"/>
      <c r="C46" s="36"/>
      <c r="D46" s="36"/>
      <c r="E46" s="36"/>
      <c r="F46" s="3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22"/>
      <c r="T46" s="22"/>
      <c r="U46" s="2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42"/>
      <c r="AI46" s="42"/>
      <c r="AJ46" s="42"/>
      <c r="AK46" s="42"/>
      <c r="AL46" s="42"/>
      <c r="AM46" s="21"/>
    </row>
    <row r="47" spans="1:39" ht="18.75" customHeight="1">
      <c r="A47" s="41"/>
      <c r="B47" s="36"/>
      <c r="C47" s="36"/>
      <c r="D47" s="36"/>
      <c r="E47" s="36"/>
      <c r="F47" s="3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22"/>
      <c r="T47" s="22"/>
      <c r="U47" s="22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42"/>
      <c r="AI47" s="42"/>
      <c r="AJ47" s="42"/>
      <c r="AK47" s="42"/>
      <c r="AL47" s="42"/>
      <c r="AM47" s="21"/>
    </row>
    <row r="48" spans="1:39" ht="18.75" customHeight="1">
      <c r="A48" s="41"/>
      <c r="B48" s="36"/>
      <c r="C48" s="36"/>
      <c r="D48" s="36"/>
      <c r="E48" s="36"/>
      <c r="F48" s="3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22"/>
      <c r="T48" s="22"/>
      <c r="U48" s="21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42"/>
      <c r="AI48" s="42"/>
      <c r="AJ48" s="42"/>
      <c r="AK48" s="42"/>
      <c r="AL48" s="42"/>
      <c r="AM48" s="21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</sheetData>
  <mergeCells count="185">
    <mergeCell ref="P43:Q43"/>
    <mergeCell ref="R43:U43"/>
    <mergeCell ref="A8:C8"/>
    <mergeCell ref="D6:I6"/>
    <mergeCell ref="P22:U22"/>
    <mergeCell ref="V22:AA22"/>
    <mergeCell ref="P23:U23"/>
    <mergeCell ref="V23:AA23"/>
    <mergeCell ref="A15:I15"/>
    <mergeCell ref="D14:I14"/>
    <mergeCell ref="D13:I13"/>
    <mergeCell ref="D8:I8"/>
    <mergeCell ref="D7:I7"/>
    <mergeCell ref="V15:AA15"/>
    <mergeCell ref="A14:C14"/>
    <mergeCell ref="A13:C13"/>
    <mergeCell ref="A12:C12"/>
    <mergeCell ref="A11:C11"/>
    <mergeCell ref="P12:U12"/>
    <mergeCell ref="A9:C9"/>
    <mergeCell ref="P15:Q15"/>
    <mergeCell ref="R15:U15"/>
    <mergeCell ref="V21:AA21"/>
    <mergeCell ref="J11:O11"/>
    <mergeCell ref="AB5:AK5"/>
    <mergeCell ref="A20:C20"/>
    <mergeCell ref="D20:I20"/>
    <mergeCell ref="J20:O20"/>
    <mergeCell ref="P20:U20"/>
    <mergeCell ref="V20:AA20"/>
    <mergeCell ref="AB20:AK20"/>
    <mergeCell ref="D11:I11"/>
    <mergeCell ref="D10:I10"/>
    <mergeCell ref="D9:I9"/>
    <mergeCell ref="A5:C5"/>
    <mergeCell ref="D5:I5"/>
    <mergeCell ref="J5:O5"/>
    <mergeCell ref="P5:U5"/>
    <mergeCell ref="V5:AA5"/>
    <mergeCell ref="A10:C10"/>
    <mergeCell ref="A7:C7"/>
    <mergeCell ref="A6:C6"/>
    <mergeCell ref="J6:O6"/>
    <mergeCell ref="P6:U6"/>
    <mergeCell ref="V14:AA14"/>
    <mergeCell ref="J10:O10"/>
    <mergeCell ref="P10:U10"/>
    <mergeCell ref="V10:AA10"/>
    <mergeCell ref="V11:AA11"/>
    <mergeCell ref="P25:U25"/>
    <mergeCell ref="V12:AA12"/>
    <mergeCell ref="J7:O7"/>
    <mergeCell ref="D12:I12"/>
    <mergeCell ref="J12:O12"/>
    <mergeCell ref="D25:I25"/>
    <mergeCell ref="D24:I24"/>
    <mergeCell ref="D23:I23"/>
    <mergeCell ref="D22:I22"/>
    <mergeCell ref="D21:I21"/>
    <mergeCell ref="P21:U21"/>
    <mergeCell ref="J15:O15"/>
    <mergeCell ref="J24:O24"/>
    <mergeCell ref="J23:O23"/>
    <mergeCell ref="J22:O22"/>
    <mergeCell ref="J21:O21"/>
    <mergeCell ref="AB10:AK10"/>
    <mergeCell ref="AB13:AK13"/>
    <mergeCell ref="P13:U13"/>
    <mergeCell ref="V13:AA13"/>
    <mergeCell ref="J14:O14"/>
    <mergeCell ref="P14:U14"/>
    <mergeCell ref="V6:AA6"/>
    <mergeCell ref="AB14:AK14"/>
    <mergeCell ref="AB11:AK11"/>
    <mergeCell ref="AB12:AK12"/>
    <mergeCell ref="J13:O13"/>
    <mergeCell ref="AB6:AK6"/>
    <mergeCell ref="AB7:AK7"/>
    <mergeCell ref="AB8:AK8"/>
    <mergeCell ref="AB9:AK9"/>
    <mergeCell ref="J8:O8"/>
    <mergeCell ref="P8:U8"/>
    <mergeCell ref="V8:AA8"/>
    <mergeCell ref="J9:O9"/>
    <mergeCell ref="P9:U9"/>
    <mergeCell ref="V9:AA9"/>
    <mergeCell ref="P7:U7"/>
    <mergeCell ref="V7:AA7"/>
    <mergeCell ref="P11:U11"/>
    <mergeCell ref="D42:I42"/>
    <mergeCell ref="D41:I41"/>
    <mergeCell ref="D40:I40"/>
    <mergeCell ref="D39:I39"/>
    <mergeCell ref="D38:I38"/>
    <mergeCell ref="J31:O31"/>
    <mergeCell ref="P31:U31"/>
    <mergeCell ref="V31:AA31"/>
    <mergeCell ref="P29:U29"/>
    <mergeCell ref="V29:AA29"/>
    <mergeCell ref="J30:O30"/>
    <mergeCell ref="P30:U30"/>
    <mergeCell ref="V30:AA30"/>
    <mergeCell ref="D37:I37"/>
    <mergeCell ref="J37:O37"/>
    <mergeCell ref="P37:U37"/>
    <mergeCell ref="A32:I32"/>
    <mergeCell ref="J29:O29"/>
    <mergeCell ref="A31:C31"/>
    <mergeCell ref="A30:C30"/>
    <mergeCell ref="P39:U39"/>
    <mergeCell ref="A42:C42"/>
    <mergeCell ref="A41:C41"/>
    <mergeCell ref="A40:C40"/>
    <mergeCell ref="AB22:AK22"/>
    <mergeCell ref="AB29:AK29"/>
    <mergeCell ref="AB31:AK31"/>
    <mergeCell ref="AB30:AK30"/>
    <mergeCell ref="V40:AA40"/>
    <mergeCell ref="AB39:AK39"/>
    <mergeCell ref="AB38:AK38"/>
    <mergeCell ref="A35:L36"/>
    <mergeCell ref="AB40:AK40"/>
    <mergeCell ref="V37:AA37"/>
    <mergeCell ref="AB37:AK37"/>
    <mergeCell ref="A37:C37"/>
    <mergeCell ref="D31:I31"/>
    <mergeCell ref="D30:I30"/>
    <mergeCell ref="D29:I29"/>
    <mergeCell ref="V24:AA24"/>
    <mergeCell ref="A25:C26"/>
    <mergeCell ref="P32:Q32"/>
    <mergeCell ref="R32:U32"/>
    <mergeCell ref="P24:U24"/>
    <mergeCell ref="A28:C29"/>
    <mergeCell ref="V39:AA39"/>
    <mergeCell ref="J40:O40"/>
    <mergeCell ref="P40:U40"/>
    <mergeCell ref="AB32:AK32"/>
    <mergeCell ref="J32:O32"/>
    <mergeCell ref="V32:AA32"/>
    <mergeCell ref="AB23:AK23"/>
    <mergeCell ref="A39:C39"/>
    <mergeCell ref="AB21:AK21"/>
    <mergeCell ref="A18:L19"/>
    <mergeCell ref="AB15:AK15"/>
    <mergeCell ref="V25:AA25"/>
    <mergeCell ref="J27:O27"/>
    <mergeCell ref="P27:U27"/>
    <mergeCell ref="V27:AA27"/>
    <mergeCell ref="P28:U28"/>
    <mergeCell ref="V28:AA28"/>
    <mergeCell ref="A23:C24"/>
    <mergeCell ref="A21:C22"/>
    <mergeCell ref="J28:O28"/>
    <mergeCell ref="A27:C27"/>
    <mergeCell ref="J26:O26"/>
    <mergeCell ref="J25:O25"/>
    <mergeCell ref="AB24:AK24"/>
    <mergeCell ref="AB25:AK25"/>
    <mergeCell ref="AB26:AK26"/>
    <mergeCell ref="D28:I28"/>
    <mergeCell ref="D27:I27"/>
    <mergeCell ref="D26:I26"/>
    <mergeCell ref="P26:U26"/>
    <mergeCell ref="V26:AA26"/>
    <mergeCell ref="A38:C38"/>
    <mergeCell ref="AB27:AK27"/>
    <mergeCell ref="AB28:AK28"/>
    <mergeCell ref="A3:L4"/>
    <mergeCell ref="J43:O43"/>
    <mergeCell ref="V43:AA43"/>
    <mergeCell ref="AB42:AK42"/>
    <mergeCell ref="AB43:AK43"/>
    <mergeCell ref="AB41:AK41"/>
    <mergeCell ref="J41:O41"/>
    <mergeCell ref="P41:U41"/>
    <mergeCell ref="V41:AA41"/>
    <mergeCell ref="J42:O42"/>
    <mergeCell ref="P42:U42"/>
    <mergeCell ref="V42:AA42"/>
    <mergeCell ref="A43:I43"/>
    <mergeCell ref="J38:O38"/>
    <mergeCell ref="P38:U38"/>
    <mergeCell ref="V38:AA38"/>
    <mergeCell ref="J39:O39"/>
  </mergeCells>
  <phoneticPr fontId="1"/>
  <pageMargins left="0.31496062992125984" right="0.31496062992125984" top="0.35433070866141736" bottom="0.35433070866141736" header="0.31496062992125984" footer="0.11811023622047245"/>
  <pageSetup paperSize="9" scale="97" orientation="portrait" r:id="rId1"/>
  <headerFooter>
    <oddFooter>&amp;C
－　８　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表紙</vt:lpstr>
      <vt:lpstr>１ページ</vt:lpstr>
      <vt:lpstr>２ページ</vt:lpstr>
      <vt:lpstr>３ページ</vt:lpstr>
      <vt:lpstr>４ページ</vt:lpstr>
      <vt:lpstr>５ページ</vt:lpstr>
      <vt:lpstr>６ページ</vt:lpstr>
      <vt:lpstr>７ページ</vt:lpstr>
      <vt:lpstr>８ページ</vt:lpstr>
      <vt:lpstr>９ページ</vt:lpstr>
      <vt:lpstr>１０ページ</vt:lpstr>
      <vt:lpstr>１１ページ</vt:lpstr>
      <vt:lpstr>'１０ページ'!Print_Area</vt:lpstr>
      <vt:lpstr>'１１ページ'!Print_Area</vt:lpstr>
      <vt:lpstr>'１ページ'!Print_Area</vt:lpstr>
      <vt:lpstr>'２ページ'!Print_Area</vt:lpstr>
      <vt:lpstr>'３ページ'!Print_Area</vt:lpstr>
      <vt:lpstr>'４ページ'!Print_Area</vt:lpstr>
      <vt:lpstr>'５ページ'!Print_Area</vt:lpstr>
      <vt:lpstr>'６ページ'!Print_Area</vt:lpstr>
      <vt:lpstr>'７ページ'!Print_Area</vt:lpstr>
      <vt:lpstr>'８ページ'!Print_Area</vt:lpstr>
      <vt:lpstr>'９ページ'!Print_Area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pc63</dc:creator>
  <cp:lastModifiedBy>pc63@ja0816.ja-hokkaido.gr.jp</cp:lastModifiedBy>
  <cp:lastPrinted>2025-12-03T01:15:44Z</cp:lastPrinted>
  <dcterms:created xsi:type="dcterms:W3CDTF">2015-06-05T18:19:34Z</dcterms:created>
  <dcterms:modified xsi:type="dcterms:W3CDTF">2026-01-05T07:54:46Z</dcterms:modified>
</cp:coreProperties>
</file>